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105" windowWidth="20730" windowHeight="9015"/>
  </bookViews>
  <sheets>
    <sheet name="План (2025)" sheetId="1" r:id="rId1"/>
    <sheet name="График (2025)" sheetId="4" r:id="rId2"/>
    <sheet name="внеплановые работы" sheetId="2" r:id="rId3"/>
  </sheets>
  <definedNames>
    <definedName name="_xlnm.Print_Titles" localSheetId="1">'График (2025)'!$4:$4</definedName>
    <definedName name="_xlnm.Print_Titles" localSheetId="0">'План (2025)'!$4:$5</definedName>
    <definedName name="_xlnm.Print_Area" localSheetId="1">'График (2025)'!$A$1:$R$105</definedName>
    <definedName name="_xlnm.Print_Area" localSheetId="0">'План (2025)'!$A$1:$G$122</definedName>
  </definedNames>
  <calcPr calcId="144525"/>
</workbook>
</file>

<file path=xl/calcChain.xml><?xml version="1.0" encoding="utf-8"?>
<calcChain xmlns="http://schemas.openxmlformats.org/spreadsheetml/2006/main">
  <c r="R95" i="4" l="1"/>
  <c r="R58" i="4"/>
  <c r="R54" i="4"/>
  <c r="C54" i="4"/>
  <c r="C58" i="4" s="1"/>
  <c r="R48" i="4"/>
  <c r="R47" i="4"/>
  <c r="C47" i="4"/>
  <c r="C48" i="4" s="1"/>
  <c r="R7" i="4"/>
  <c r="C7" i="4"/>
  <c r="R5" i="4"/>
  <c r="D5" i="4"/>
  <c r="C5" i="4"/>
  <c r="B6" i="4" l="1"/>
  <c r="Q96" i="4" l="1"/>
  <c r="R93" i="4"/>
  <c r="R92" i="4"/>
  <c r="R91" i="4"/>
  <c r="R90" i="4"/>
  <c r="R89" i="4"/>
  <c r="R88" i="4"/>
  <c r="C93" i="4"/>
  <c r="R87" i="4"/>
  <c r="R85" i="4"/>
  <c r="R84" i="4"/>
  <c r="R81" i="4"/>
  <c r="R80" i="4"/>
  <c r="C80" i="4"/>
  <c r="R79" i="4"/>
  <c r="R78" i="4"/>
  <c r="R77" i="4"/>
  <c r="R76" i="4"/>
  <c r="R71" i="4"/>
  <c r="R69" i="4"/>
  <c r="R66" i="4"/>
  <c r="R70" i="4"/>
  <c r="R68" i="4"/>
  <c r="R67" i="4"/>
  <c r="R61" i="4"/>
  <c r="R60" i="4"/>
  <c r="R59" i="4"/>
  <c r="R57" i="4"/>
  <c r="R53" i="4"/>
  <c r="C53" i="4"/>
  <c r="R51" i="4"/>
  <c r="R50" i="4"/>
  <c r="R49" i="4"/>
  <c r="R44" i="4"/>
  <c r="R41" i="4"/>
  <c r="C41" i="4"/>
  <c r="R40" i="4"/>
  <c r="R39" i="4"/>
  <c r="R36" i="4"/>
  <c r="R35" i="4"/>
  <c r="R34" i="4"/>
  <c r="R32" i="4"/>
  <c r="R33" i="4"/>
  <c r="R31" i="4"/>
  <c r="R30" i="4"/>
  <c r="R29" i="4"/>
  <c r="R28" i="4"/>
  <c r="R26" i="4" l="1"/>
  <c r="R25" i="4"/>
  <c r="R24" i="4"/>
  <c r="R23" i="4"/>
  <c r="R22" i="4"/>
  <c r="R21" i="4"/>
  <c r="R20" i="4"/>
  <c r="R19" i="4"/>
  <c r="R13" i="4"/>
  <c r="R12" i="4"/>
  <c r="C12" i="4"/>
  <c r="R8" i="4"/>
  <c r="C8" i="4"/>
  <c r="F6" i="4"/>
  <c r="C6" i="4"/>
  <c r="R6" i="4" l="1"/>
  <c r="K86" i="4"/>
  <c r="R86" i="4" s="1"/>
  <c r="I83" i="4"/>
  <c r="R83" i="4" s="1"/>
  <c r="G82" i="4"/>
  <c r="N75" i="4"/>
  <c r="R75" i="4" s="1"/>
  <c r="H74" i="4"/>
  <c r="N73" i="4"/>
  <c r="R73" i="4" s="1"/>
  <c r="J72" i="4"/>
  <c r="R72" i="4" s="1"/>
  <c r="R74" i="4" l="1"/>
  <c r="R82" i="4"/>
  <c r="G96" i="4"/>
  <c r="F65" i="4"/>
  <c r="R65" i="4" s="1"/>
  <c r="K64" i="4"/>
  <c r="R64" i="4" s="1"/>
  <c r="L63" i="4"/>
  <c r="R63" i="4" s="1"/>
  <c r="K62" i="4"/>
  <c r="R62" i="4" s="1"/>
  <c r="R56" i="4"/>
  <c r="L55" i="4"/>
  <c r="R55" i="4" s="1"/>
  <c r="F52" i="4"/>
  <c r="R52" i="4" s="1"/>
  <c r="E86" i="4"/>
  <c r="D86" i="4"/>
  <c r="C86" i="4"/>
  <c r="E84" i="4"/>
  <c r="E83" i="4"/>
  <c r="D84" i="4"/>
  <c r="D83" i="4"/>
  <c r="C84" i="4"/>
  <c r="C83" i="4"/>
  <c r="E82" i="4"/>
  <c r="D82" i="4"/>
  <c r="C82" i="4"/>
  <c r="E79" i="4"/>
  <c r="D79" i="4"/>
  <c r="C79" i="4"/>
  <c r="E77" i="4"/>
  <c r="E76" i="4"/>
  <c r="E75" i="4"/>
  <c r="E74" i="4"/>
  <c r="E73" i="4"/>
  <c r="D77" i="4"/>
  <c r="D76" i="4"/>
  <c r="D75" i="4"/>
  <c r="D74" i="4"/>
  <c r="D73" i="4"/>
  <c r="C77" i="4"/>
  <c r="C76" i="4"/>
  <c r="C75" i="4"/>
  <c r="C74" i="4"/>
  <c r="C73" i="4"/>
  <c r="E72" i="4"/>
  <c r="D72" i="4"/>
  <c r="E71" i="4"/>
  <c r="E61" i="4"/>
  <c r="D61" i="4"/>
  <c r="D71" i="4"/>
  <c r="C72" i="4"/>
  <c r="E65" i="4"/>
  <c r="D65" i="4"/>
  <c r="E64" i="4"/>
  <c r="D64" i="4"/>
  <c r="E63" i="4"/>
  <c r="D63" i="4"/>
  <c r="E62" i="4"/>
  <c r="D62" i="4"/>
  <c r="E60" i="4"/>
  <c r="D60" i="4"/>
  <c r="E56" i="4"/>
  <c r="D56" i="4"/>
  <c r="E55" i="4"/>
  <c r="D55" i="4"/>
  <c r="E52" i="4"/>
  <c r="D52" i="4"/>
  <c r="C71" i="4"/>
  <c r="C65" i="4"/>
  <c r="C64" i="4"/>
  <c r="C63" i="4"/>
  <c r="C62" i="4"/>
  <c r="C61" i="4"/>
  <c r="C60" i="4"/>
  <c r="C56" i="4"/>
  <c r="C55" i="4"/>
  <c r="C52" i="4"/>
  <c r="B86" i="4"/>
  <c r="B84" i="4"/>
  <c r="B83" i="4"/>
  <c r="B81" i="4"/>
  <c r="B79" i="4"/>
  <c r="B73" i="4"/>
  <c r="B71" i="4"/>
  <c r="B62" i="4"/>
  <c r="B61" i="4"/>
  <c r="B58" i="4"/>
  <c r="B56" i="4"/>
  <c r="B54" i="4"/>
  <c r="B51" i="4"/>
  <c r="O46" i="4"/>
  <c r="N45" i="4"/>
  <c r="R43" i="4"/>
  <c r="L42" i="4"/>
  <c r="K37" i="4"/>
  <c r="R37" i="4" s="1"/>
  <c r="I38" i="4"/>
  <c r="R38" i="4" s="1"/>
  <c r="E46" i="4"/>
  <c r="E45" i="4"/>
  <c r="E43" i="4"/>
  <c r="E42" i="4"/>
  <c r="E38" i="4"/>
  <c r="E37" i="4"/>
  <c r="D46" i="4"/>
  <c r="D45" i="4"/>
  <c r="D43" i="4"/>
  <c r="D42" i="4"/>
  <c r="D38" i="4"/>
  <c r="D37" i="4"/>
  <c r="C46" i="4"/>
  <c r="C45" i="4"/>
  <c r="C43" i="4"/>
  <c r="C42" i="4"/>
  <c r="C38" i="4"/>
  <c r="C37" i="4"/>
  <c r="B44" i="4"/>
  <c r="B41" i="4"/>
  <c r="B37" i="4"/>
  <c r="E36" i="4"/>
  <c r="D36" i="4"/>
  <c r="C36" i="4"/>
  <c r="B36" i="4"/>
  <c r="E32" i="4"/>
  <c r="D32" i="4"/>
  <c r="C32" i="4"/>
  <c r="B32" i="4"/>
  <c r="E30" i="4"/>
  <c r="E29" i="4"/>
  <c r="D30" i="4"/>
  <c r="D29" i="4"/>
  <c r="C30" i="4"/>
  <c r="C29" i="4"/>
  <c r="B29" i="4"/>
  <c r="E27" i="4"/>
  <c r="D27" i="4"/>
  <c r="C27" i="4"/>
  <c r="B26" i="4"/>
  <c r="E25" i="4"/>
  <c r="D25" i="4"/>
  <c r="C25" i="4"/>
  <c r="E24" i="4"/>
  <c r="D24" i="4"/>
  <c r="C24" i="4"/>
  <c r="B24" i="4"/>
  <c r="J17" i="4"/>
  <c r="R17" i="4" s="1"/>
  <c r="J15" i="4"/>
  <c r="R15" i="4" s="1"/>
  <c r="E17" i="4"/>
  <c r="E15" i="4"/>
  <c r="D17" i="4"/>
  <c r="D15" i="4"/>
  <c r="C17" i="4"/>
  <c r="C15" i="4"/>
  <c r="B15" i="4"/>
  <c r="E14" i="4"/>
  <c r="D14" i="4"/>
  <c r="E13" i="4"/>
  <c r="D13" i="4"/>
  <c r="C14" i="4"/>
  <c r="C13" i="4"/>
  <c r="B12" i="4"/>
  <c r="H94" i="4"/>
  <c r="R94" i="4" s="1"/>
  <c r="E94" i="4"/>
  <c r="D94" i="4"/>
  <c r="C94" i="4"/>
  <c r="B92" i="4"/>
  <c r="J10" i="4"/>
  <c r="E10" i="4"/>
  <c r="D10" i="4"/>
  <c r="C10" i="4"/>
  <c r="B10" i="4"/>
  <c r="C9" i="4"/>
  <c r="K9" i="4"/>
  <c r="E9" i="4"/>
  <c r="D9" i="4"/>
  <c r="B7" i="4"/>
  <c r="R14" i="4" l="1"/>
  <c r="I96" i="4"/>
  <c r="R42" i="4"/>
  <c r="L96" i="4"/>
  <c r="R45" i="4"/>
  <c r="N96" i="4"/>
  <c r="H96" i="4"/>
  <c r="R9" i="4"/>
  <c r="K96" i="4"/>
  <c r="R10" i="4"/>
  <c r="J96" i="4"/>
  <c r="R27" i="4"/>
  <c r="F96" i="4"/>
  <c r="M96" i="4"/>
  <c r="R46" i="4"/>
  <c r="O96" i="4"/>
  <c r="R96" i="4" l="1"/>
</calcChain>
</file>

<file path=xl/sharedStrings.xml><?xml version="1.0" encoding="utf-8"?>
<sst xmlns="http://schemas.openxmlformats.org/spreadsheetml/2006/main" count="558" uniqueCount="148">
  <si>
    <t>Р.Е.Рачкевич</t>
  </si>
  <si>
    <t>IV</t>
  </si>
  <si>
    <t>I</t>
  </si>
  <si>
    <t>III</t>
  </si>
  <si>
    <t>м2</t>
  </si>
  <si>
    <t>II</t>
  </si>
  <si>
    <t xml:space="preserve">2.1.7 Наружная окраска цоколя </t>
  </si>
  <si>
    <t>м.п.</t>
  </si>
  <si>
    <t>1.3.15 Замена отдельных водосточных труб</t>
  </si>
  <si>
    <t>шт</t>
  </si>
  <si>
    <t>1.4.4 Замена светильников</t>
  </si>
  <si>
    <t>1.4.1 Замена неисправных участков электросети</t>
  </si>
  <si>
    <t>шт.</t>
  </si>
  <si>
    <t>1.4.9 Замена автоматических и пакетных выключателей в ВРУ и ЩЭ</t>
  </si>
  <si>
    <t>1.1.3 Утепление трубопроводов отопления</t>
  </si>
  <si>
    <t>м3</t>
  </si>
  <si>
    <t>2.2.1 Восстановление штукатурки и окраска фасада</t>
  </si>
  <si>
    <t>1.1.15 Установка блока автоматизации и диспетчеризации системы отопления</t>
  </si>
  <si>
    <t>окончание</t>
  </si>
  <si>
    <t>начало</t>
  </si>
  <si>
    <t>Сроки выполнения работ</t>
  </si>
  <si>
    <t>Объем работ</t>
  </si>
  <si>
    <t>Ед. изм.</t>
  </si>
  <si>
    <t>Вид работ</t>
  </si>
  <si>
    <t>Адрес дома</t>
  </si>
  <si>
    <t>№ п/п</t>
  </si>
  <si>
    <t xml:space="preserve">Заместитель председателя </t>
  </si>
  <si>
    <t>Внеплановые работы(до 10%)</t>
  </si>
  <si>
    <t>1.2.6 Ремонт оголовков дымовых и вентиляционных каналов</t>
  </si>
  <si>
    <t>2.8 Устройство отмостки</t>
  </si>
  <si>
    <t>2.2.1  Окраска фасада</t>
  </si>
  <si>
    <t>Приложение 1</t>
  </si>
  <si>
    <t>г.Малорита,ул.Советская 85</t>
  </si>
  <si>
    <t>г.Малорита,ул.Заводская 14</t>
  </si>
  <si>
    <t>2.4.3 Ремонт отдельных участков кровли</t>
  </si>
  <si>
    <t>д.Масевичи,ул.Завьялова 106</t>
  </si>
  <si>
    <t>г.Малорита,ул.Костякова 30</t>
  </si>
  <si>
    <t>г.Малорита, ул.Костякова 30А</t>
  </si>
  <si>
    <t>г.Малорита, ул.Лермонтова 17</t>
  </si>
  <si>
    <t>г.Малорита, ул.Лермонтова 18</t>
  </si>
  <si>
    <t>1.3.9 Замена контрольно-измерительного прибора</t>
  </si>
  <si>
    <t>г.Малорита, ул. Маруды 21/1</t>
  </si>
  <si>
    <t>г.Малорита, ул.Маруды 23/1</t>
  </si>
  <si>
    <t>г.Малорита,ул.Маяковского 55</t>
  </si>
  <si>
    <t>г.Малорита, ул.Несенюка 2</t>
  </si>
  <si>
    <t>г.Малорита, ул.Парковая 9</t>
  </si>
  <si>
    <t>г.Малорита, ул.Парковая 11</t>
  </si>
  <si>
    <t>г.Малорита,ул.Советская 54</t>
  </si>
  <si>
    <t>г.Малорита, ул.Советская 88/1</t>
  </si>
  <si>
    <t>г.Малорита,ул.Советская 91</t>
  </si>
  <si>
    <t>г.Малорита, ул.Советская 113</t>
  </si>
  <si>
    <t>г.Малорита,ул.Советская 113/1</t>
  </si>
  <si>
    <t>г.Малорита,ул.Чкалова 33А</t>
  </si>
  <si>
    <t>г.Малорита, ул.Чкалова 43</t>
  </si>
  <si>
    <t>г.Малорита, ул.Южная 8А</t>
  </si>
  <si>
    <t>г.Малорита,ул.Школьная 22</t>
  </si>
  <si>
    <t>г.Малорита,ул.Заводская 12/1</t>
  </si>
  <si>
    <t>1.1.11 Замена задвижек</t>
  </si>
  <si>
    <t>г.Малорита,ул.Советская 84/1</t>
  </si>
  <si>
    <t>г.Малорита, ул.Советская 89</t>
  </si>
  <si>
    <t>1.1.11Замена задвижек</t>
  </si>
  <si>
    <t>График производства работ по объекту:</t>
  </si>
  <si>
    <t>адрес</t>
  </si>
  <si>
    <t>Виды работ</t>
  </si>
  <si>
    <t>ед. изм.</t>
  </si>
  <si>
    <t>кол-во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</si>
  <si>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</si>
  <si>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</si>
  <si>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</si>
  <si>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</si>
  <si>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</si>
  <si>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</si>
  <si>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</si>
  <si>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</si>
  <si>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</si>
  <si>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</si>
  <si>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</si>
  <si>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</si>
  <si>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</si>
  <si>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1.1.6 Замена насосов принудительной циркуляции</t>
  </si>
  <si>
    <t>г.Малорита, ул.Школьная 3</t>
  </si>
  <si>
    <t>Внеплановые работы (до 10%)</t>
  </si>
  <si>
    <t>от Подрядчика</t>
  </si>
  <si>
    <t>от Заказчика:</t>
  </si>
  <si>
    <t>Директор</t>
  </si>
  <si>
    <t>КУМПП ЖКХ "Малоритское ЖКХ"</t>
  </si>
  <si>
    <t>Малоритского райисполкома</t>
  </si>
  <si>
    <t>Д.И.Степанюк</t>
  </si>
  <si>
    <t>М.П.</t>
  </si>
  <si>
    <t xml:space="preserve"> текущий ремонт жилфонда на 2025 год</t>
  </si>
  <si>
    <t xml:space="preserve">1.4.9 Замена распределительных электрощитов </t>
  </si>
  <si>
    <t>1.4.9 Замена автоматических и пакетных выключателей  ЩЭ</t>
  </si>
  <si>
    <t xml:space="preserve">1.4.9 Замена автоматических и пакетных выключателей в ВРУ </t>
  </si>
  <si>
    <t>г.Малорита,ул.Советская 73</t>
  </si>
  <si>
    <t>2.3.5 Утепление на отдельных участках чердачных перекрытий</t>
  </si>
  <si>
    <t>г.Малорита, ул.Советская 111</t>
  </si>
  <si>
    <t>г.Малорита, ул.Советская 110/1</t>
  </si>
  <si>
    <t>г.Малорита,ул.Маяковского 18</t>
  </si>
  <si>
    <t>г.Малорита, ул.Лермонтова 15</t>
  </si>
  <si>
    <t>г.Малорита,ул.Советская 48</t>
  </si>
  <si>
    <t>г.Малорита, ул.Советская 124</t>
  </si>
  <si>
    <t>г.Малорита, ул.Лермонтова 13</t>
  </si>
  <si>
    <t>г.Малорита, ул. Маруды 23</t>
  </si>
  <si>
    <t>г.Малорита, ул.Лермонтова 11А</t>
  </si>
  <si>
    <t>аг.Великорита,ул.Ленина 1</t>
  </si>
  <si>
    <t>г.Малорита, ул.Несенюка 4</t>
  </si>
  <si>
    <t>г.Малорита, ул. Маруды 21</t>
  </si>
  <si>
    <t>г.Малорита,ул.Советская 87</t>
  </si>
  <si>
    <t>г.Малорита, ул.Советская 91А</t>
  </si>
  <si>
    <t>г.Малорита, ул.Парковая 3</t>
  </si>
  <si>
    <t>д.Замшаны, ул.Малоритская 1</t>
  </si>
  <si>
    <t>в/г Закрутин</t>
  </si>
  <si>
    <t>г.Малорита, ул.Советская 92</t>
  </si>
  <si>
    <t>г.Малорита, ул.Юбилейная 1</t>
  </si>
  <si>
    <t>г.Малорита,ул.Чкалова 41</t>
  </si>
  <si>
    <t>аг.Хотислав, ул.Недвигина 18</t>
  </si>
  <si>
    <t>г.Малорита,ул.Советская 27</t>
  </si>
  <si>
    <t>г.Малорита,ул.Маяковского 49</t>
  </si>
  <si>
    <t>г.Малорита, ул.Лермонтова 16</t>
  </si>
  <si>
    <t>г.Малорита, ул.Лермонтова 12</t>
  </si>
  <si>
    <t>г.Малориа,ул.Лермонтова 11А</t>
  </si>
  <si>
    <t>г.Малорита, ул.Маруды 21</t>
  </si>
  <si>
    <t>г.Малорита, ул.Маруды 23</t>
  </si>
  <si>
    <t>г.Малорита, ул. Маяковского 18</t>
  </si>
  <si>
    <t>г.Малорита, ул. Маяковского 49</t>
  </si>
  <si>
    <t>г. Малорита, ул.Несенюка 4</t>
  </si>
  <si>
    <t>г.Малорита, ул Парковая 3</t>
  </si>
  <si>
    <t>г.Малорита, ул.Советская 27</t>
  </si>
  <si>
    <t>г.Малорита. ул.Советская 48</t>
  </si>
  <si>
    <t>г.Малорита, ул.Советская 73</t>
  </si>
  <si>
    <t>г.Малорита, ул.Советская 87</t>
  </si>
  <si>
    <t>г.Малорита, ул. Советская 92</t>
  </si>
  <si>
    <t>г.Малорита, ул.Советская 100</t>
  </si>
  <si>
    <t>г.Малорита, ул. Советская 111</t>
  </si>
  <si>
    <t>г.Малорита, ул.Чкалова 41</t>
  </si>
  <si>
    <t>г.Малорита,ул.Юбилейная 1</t>
  </si>
  <si>
    <t>аг.Великорита, ул.Ленина 1</t>
  </si>
  <si>
    <t>1.4.9 Замена распределительных электрощитов</t>
  </si>
  <si>
    <t>г.Малорита, ул.Заводская 12</t>
  </si>
  <si>
    <t>г.Малорита, ул.Заводская 10/1</t>
  </si>
  <si>
    <t>г.Малорита,ул.Советская 10</t>
  </si>
  <si>
    <t>г.Малорита,ул.Советская 12</t>
  </si>
  <si>
    <t>1.2.6 Ремонт вентиляционных каналов</t>
  </si>
  <si>
    <t>2.5.1 Замена заполнений дверных проемов</t>
  </si>
  <si>
    <t>г.Малорита, ул.Советская 10</t>
  </si>
  <si>
    <t>г.Малорита, ул.Советская 12</t>
  </si>
  <si>
    <t>Внеплановые работы текущего ремонта жилищного фонда 2025 года</t>
  </si>
  <si>
    <t>Годовой план текущего ремонта жилищного фонда Малоритского района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</si>
</sst>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indent="4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/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0" applyFont="1"/>
    <xf numFmtId="0" fontId="5" fillId="0" borderId="0" xfId="0" applyFont="1"/>
    <xf numFmtId="0" fontId="3" fillId="0" borderId="0" xfId="0" applyFont="1"/>
    <xf numFmtId="0" fontId="10" fillId="0" borderId="0" xfId="0" applyFont="1" applyFill="1"/>
    <xf numFmtId="0" fontId="0" fillId="0" borderId="0" xfId="0" applyAlignment="1"/>
    <xf numFmtId="0" fontId="11" fillId="0" borderId="0" xfId="0" applyFo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 wrapText="1"/>
    </xf>
    <xf numFmtId="2" fontId="10" fillId="0" borderId="0" xfId="0" applyNumberFormat="1" applyFont="1" applyFill="1"/>
    <xf numFmtId="0" fontId="3" fillId="0" borderId="0" xfId="0" applyFont="1" applyFill="1"/>
    <xf numFmtId="0" fontId="5" fillId="0" borderId="0" xfId="0" applyFont="1" applyFill="1"/>
    <xf numFmtId="2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2" fontId="0" fillId="0" borderId="0" xfId="0" applyNumberForma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2" fontId="16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 applyAlignment="1">
      <alignment horizontal="center"/>
    </xf>
    <xf numFmtId="2" fontId="18" fillId="0" borderId="0" xfId="0" applyNumberFormat="1" applyFont="1" applyFill="1" applyAlignment="1">
      <alignment horizontal="center"/>
    </xf>
    <xf numFmtId="4" fontId="18" fillId="0" borderId="0" xfId="0" applyNumberFormat="1" applyFont="1" applyFill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0" xfId="0" applyFont="1" applyAlignment="1"/>
    <xf numFmtId="0" fontId="20" fillId="0" borderId="0" xfId="0" applyFont="1" applyAlignment="1"/>
    <xf numFmtId="0" fontId="20" fillId="0" borderId="0" xfId="0" applyFont="1"/>
    <xf numFmtId="0" fontId="19" fillId="0" borderId="0" xfId="0" applyFont="1" applyBorder="1" applyAlignment="1"/>
    <xf numFmtId="0" fontId="20" fillId="0" borderId="0" xfId="0" applyFont="1" applyFill="1"/>
    <xf numFmtId="4" fontId="20" fillId="0" borderId="0" xfId="0" applyNumberFormat="1" applyFont="1" applyFill="1"/>
    <xf numFmtId="0" fontId="19" fillId="0" borderId="8" xfId="0" applyFont="1" applyBorder="1" applyAlignment="1"/>
    <xf numFmtId="0" fontId="19" fillId="0" borderId="8" xfId="0" applyFont="1" applyBorder="1"/>
    <xf numFmtId="0" fontId="19" fillId="0" borderId="0" xfId="0" applyFont="1" applyBorder="1"/>
    <xf numFmtId="0" fontId="20" fillId="0" borderId="0" xfId="0" applyFont="1" applyAlignment="1">
      <alignment wrapText="1"/>
    </xf>
    <xf numFmtId="0" fontId="21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2" fontId="0" fillId="0" borderId="3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2" fontId="15" fillId="0" borderId="3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11"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131"/>
  <sheetViews>
    <sheetView showZeros="0" tabSelected="1" view="pageBreakPreview" zoomScale="90" zoomScaleNormal="100" zoomScaleSheetLayoutView="90" workbookViewId="0">
      <selection activeCell="C11" sqref="C11:C12"/>
    </sheetView>
  </sheetViews>
  <sheetFormatPr defaultRowHeight="15" x14ac:dyDescent="0.25"/>
  <cols>
    <col min="1" max="1" width="4.85546875" customWidth="1"/>
    <col min="2" max="2" width="34.140625" customWidth="1"/>
    <col min="3" max="3" width="47.85546875" style="1" customWidth="1"/>
    <col min="4" max="4" width="5.85546875" customWidth="1"/>
    <col min="5" max="5" width="7.85546875" customWidth="1"/>
    <col min="6" max="6" width="8.28515625" customWidth="1"/>
    <col min="7" max="7" width="11.7109375" customWidth="1"/>
    <col min="8" max="8" width="1" customWidth="1"/>
    <col min="9" max="9" width="9.140625" customWidth="1"/>
    <col min="10" max="10" width="10.28515625" customWidth="1"/>
    <col min="11" max="11" width="9.140625" customWidth="1"/>
    <col min="12" max="12" width="10.28515625" bestFit="1" customWidth="1"/>
  </cols>
  <sheetData>
    <row r="1" spans="1:7" ht="8.25" customHeight="1" x14ac:dyDescent="0.25">
      <c r="C1" s="9"/>
    </row>
    <row r="2" spans="1:7" ht="19.5" x14ac:dyDescent="0.25">
      <c r="B2" s="156" t="s">
        <v>147</v>
      </c>
      <c r="C2" s="156"/>
      <c r="D2" s="156"/>
      <c r="E2" s="156"/>
      <c r="F2" s="156"/>
      <c r="G2" s="156"/>
    </row>
    <row r="3" spans="1:7" ht="9.75" customHeight="1" x14ac:dyDescent="0.25">
      <c r="B3" s="157"/>
      <c r="C3" s="158"/>
      <c r="D3" s="158"/>
      <c r="E3" s="158"/>
      <c r="F3" s="158"/>
      <c r="G3" s="158"/>
    </row>
    <row r="4" spans="1:7" ht="33" customHeight="1" x14ac:dyDescent="0.25">
      <c r="A4" s="159" t="s">
        <v>25</v>
      </c>
      <c r="B4" s="159" t="s">
        <v>24</v>
      </c>
      <c r="C4" s="163" t="s">
        <v>23</v>
      </c>
      <c r="D4" s="159" t="s">
        <v>22</v>
      </c>
      <c r="E4" s="159" t="s">
        <v>21</v>
      </c>
      <c r="F4" s="159" t="s">
        <v>20</v>
      </c>
      <c r="G4" s="159"/>
    </row>
    <row r="5" spans="1:7" ht="31.5" customHeight="1" x14ac:dyDescent="0.25">
      <c r="A5" s="159"/>
      <c r="B5" s="159"/>
      <c r="C5" s="164"/>
      <c r="D5" s="159"/>
      <c r="E5" s="159"/>
      <c r="F5" s="8" t="s">
        <v>19</v>
      </c>
      <c r="G5" s="8" t="s">
        <v>18</v>
      </c>
    </row>
    <row r="6" spans="1:7" ht="15.75" customHeight="1" x14ac:dyDescent="0.25">
      <c r="A6" s="160" t="s">
        <v>5</v>
      </c>
      <c r="B6" s="161"/>
      <c r="C6" s="161"/>
      <c r="D6" s="161"/>
      <c r="E6" s="161"/>
      <c r="F6" s="161"/>
      <c r="G6" s="162"/>
    </row>
    <row r="7" spans="1:7" ht="18.75" customHeight="1" x14ac:dyDescent="0.25">
      <c r="A7" s="135">
        <v>1</v>
      </c>
      <c r="B7" s="134" t="s">
        <v>139</v>
      </c>
      <c r="C7" s="134" t="s">
        <v>16</v>
      </c>
      <c r="D7" s="135" t="s">
        <v>4</v>
      </c>
      <c r="E7" s="135">
        <v>82</v>
      </c>
      <c r="F7" s="36" t="s">
        <v>5</v>
      </c>
      <c r="G7" s="36" t="s">
        <v>5</v>
      </c>
    </row>
    <row r="8" spans="1:7" ht="15.75" customHeight="1" x14ac:dyDescent="0.25">
      <c r="A8" s="144">
        <v>2</v>
      </c>
      <c r="B8" s="142" t="s">
        <v>138</v>
      </c>
      <c r="C8" s="153" t="s">
        <v>10</v>
      </c>
      <c r="D8" s="144" t="s">
        <v>9</v>
      </c>
      <c r="E8" s="144">
        <v>5</v>
      </c>
      <c r="F8" s="144" t="s">
        <v>2</v>
      </c>
      <c r="G8" s="144" t="s">
        <v>2</v>
      </c>
    </row>
    <row r="9" spans="1:7" ht="1.5" customHeight="1" x14ac:dyDescent="0.25">
      <c r="A9" s="145"/>
      <c r="B9" s="143"/>
      <c r="C9" s="154"/>
      <c r="D9" s="145"/>
      <c r="E9" s="145"/>
      <c r="F9" s="145"/>
      <c r="G9" s="145"/>
    </row>
    <row r="10" spans="1:7" ht="12.75" customHeight="1" x14ac:dyDescent="0.25">
      <c r="A10" s="144">
        <v>3</v>
      </c>
      <c r="B10" s="142" t="s">
        <v>56</v>
      </c>
      <c r="C10" s="136" t="s">
        <v>143</v>
      </c>
      <c r="D10" s="113" t="s">
        <v>9</v>
      </c>
      <c r="E10" s="113">
        <v>4</v>
      </c>
      <c r="F10" s="36" t="s">
        <v>2</v>
      </c>
      <c r="G10" s="36" t="s">
        <v>2</v>
      </c>
    </row>
    <row r="11" spans="1:7" ht="14.25" customHeight="1" x14ac:dyDescent="0.25">
      <c r="A11" s="155"/>
      <c r="B11" s="147"/>
      <c r="C11" s="153" t="s">
        <v>10</v>
      </c>
      <c r="D11" s="144" t="s">
        <v>9</v>
      </c>
      <c r="E11" s="144">
        <v>1</v>
      </c>
      <c r="F11" s="144" t="s">
        <v>2</v>
      </c>
      <c r="G11" s="144" t="s">
        <v>2</v>
      </c>
    </row>
    <row r="12" spans="1:7" ht="6.75" hidden="1" customHeight="1" x14ac:dyDescent="0.25">
      <c r="A12" s="155"/>
      <c r="B12" s="147"/>
      <c r="C12" s="154"/>
      <c r="D12" s="145"/>
      <c r="E12" s="145"/>
      <c r="F12" s="145"/>
      <c r="G12" s="145"/>
    </row>
    <row r="13" spans="1:7" ht="15.75" customHeight="1" x14ac:dyDescent="0.25">
      <c r="A13" s="155"/>
      <c r="B13" s="147"/>
      <c r="C13" s="142" t="s">
        <v>79</v>
      </c>
      <c r="D13" s="144" t="s">
        <v>9</v>
      </c>
      <c r="E13" s="144">
        <v>1</v>
      </c>
      <c r="F13" s="137" t="s">
        <v>5</v>
      </c>
      <c r="G13" s="137" t="s">
        <v>5</v>
      </c>
    </row>
    <row r="14" spans="1:7" ht="0.75" customHeight="1" x14ac:dyDescent="0.25">
      <c r="A14" s="145"/>
      <c r="B14" s="143"/>
      <c r="C14" s="143"/>
      <c r="D14" s="145"/>
      <c r="E14" s="145"/>
      <c r="F14" s="138"/>
      <c r="G14" s="138"/>
    </row>
    <row r="15" spans="1:7" ht="15.75" customHeight="1" x14ac:dyDescent="0.25">
      <c r="A15" s="167">
        <v>4</v>
      </c>
      <c r="B15" s="142" t="s">
        <v>33</v>
      </c>
      <c r="C15" s="142" t="s">
        <v>14</v>
      </c>
      <c r="D15" s="139" t="s">
        <v>7</v>
      </c>
      <c r="E15" s="139">
        <v>22.55</v>
      </c>
      <c r="F15" s="137" t="s">
        <v>5</v>
      </c>
      <c r="G15" s="137" t="s">
        <v>5</v>
      </c>
    </row>
    <row r="16" spans="1:7" ht="3" hidden="1" customHeight="1" x14ac:dyDescent="0.25">
      <c r="A16" s="168"/>
      <c r="B16" s="143"/>
      <c r="C16" s="143"/>
      <c r="D16" s="141"/>
      <c r="E16" s="141"/>
      <c r="F16" s="138"/>
      <c r="G16" s="138"/>
    </row>
    <row r="17" spans="1:7" ht="15.75" customHeight="1" x14ac:dyDescent="0.25">
      <c r="A17" s="139">
        <v>5</v>
      </c>
      <c r="B17" s="142" t="s">
        <v>36</v>
      </c>
      <c r="C17" s="44" t="s">
        <v>10</v>
      </c>
      <c r="D17" s="45" t="s">
        <v>9</v>
      </c>
      <c r="E17" s="45">
        <v>1</v>
      </c>
      <c r="F17" s="36" t="s">
        <v>2</v>
      </c>
      <c r="G17" s="36" t="s">
        <v>2</v>
      </c>
    </row>
    <row r="18" spans="1:7" ht="14.25" customHeight="1" x14ac:dyDescent="0.25">
      <c r="A18" s="140"/>
      <c r="B18" s="147"/>
      <c r="C18" s="44" t="s">
        <v>16</v>
      </c>
      <c r="D18" s="45" t="s">
        <v>4</v>
      </c>
      <c r="E18" s="45">
        <v>18</v>
      </c>
      <c r="F18" s="36" t="s">
        <v>5</v>
      </c>
      <c r="G18" s="36" t="s">
        <v>5</v>
      </c>
    </row>
    <row r="19" spans="1:7" ht="27.75" customHeight="1" x14ac:dyDescent="0.25">
      <c r="A19" s="141"/>
      <c r="B19" s="143"/>
      <c r="C19" s="44" t="s">
        <v>28</v>
      </c>
      <c r="D19" s="45" t="s">
        <v>4</v>
      </c>
      <c r="E19" s="45">
        <v>20</v>
      </c>
      <c r="F19" s="36" t="s">
        <v>5</v>
      </c>
      <c r="G19" s="36" t="s">
        <v>5</v>
      </c>
    </row>
    <row r="20" spans="1:7" ht="18.75" customHeight="1" x14ac:dyDescent="0.25">
      <c r="A20" s="139">
        <v>6</v>
      </c>
      <c r="B20" s="142" t="s">
        <v>37</v>
      </c>
      <c r="C20" s="44" t="s">
        <v>16</v>
      </c>
      <c r="D20" s="45" t="s">
        <v>4</v>
      </c>
      <c r="E20" s="45">
        <v>12</v>
      </c>
      <c r="F20" s="36" t="s">
        <v>5</v>
      </c>
      <c r="G20" s="36" t="s">
        <v>5</v>
      </c>
    </row>
    <row r="21" spans="1:7" ht="30" x14ac:dyDescent="0.25">
      <c r="A21" s="141"/>
      <c r="B21" s="143"/>
      <c r="C21" s="44" t="s">
        <v>28</v>
      </c>
      <c r="D21" s="45" t="s">
        <v>4</v>
      </c>
      <c r="E21" s="45">
        <v>40</v>
      </c>
      <c r="F21" s="36" t="s">
        <v>5</v>
      </c>
      <c r="G21" s="36" t="s">
        <v>5</v>
      </c>
    </row>
    <row r="22" spans="1:7" x14ac:dyDescent="0.25">
      <c r="A22" s="45">
        <v>7</v>
      </c>
      <c r="B22" s="44" t="s">
        <v>103</v>
      </c>
      <c r="C22" s="44" t="s">
        <v>10</v>
      </c>
      <c r="D22" s="46" t="s">
        <v>9</v>
      </c>
      <c r="E22" s="46">
        <v>1</v>
      </c>
      <c r="F22" s="36" t="s">
        <v>2</v>
      </c>
      <c r="G22" s="36" t="s">
        <v>2</v>
      </c>
    </row>
    <row r="23" spans="1:7" x14ac:dyDescent="0.25">
      <c r="A23" s="45">
        <v>8</v>
      </c>
      <c r="B23" s="44" t="s">
        <v>119</v>
      </c>
      <c r="C23" s="44" t="s">
        <v>10</v>
      </c>
      <c r="D23" s="46" t="s">
        <v>9</v>
      </c>
      <c r="E23" s="46">
        <v>1</v>
      </c>
      <c r="F23" s="36" t="s">
        <v>2</v>
      </c>
      <c r="G23" s="36" t="s">
        <v>2</v>
      </c>
    </row>
    <row r="24" spans="1:7" x14ac:dyDescent="0.25">
      <c r="A24" s="45">
        <v>9</v>
      </c>
      <c r="B24" s="44" t="s">
        <v>101</v>
      </c>
      <c r="C24" s="44" t="s">
        <v>10</v>
      </c>
      <c r="D24" s="46" t="s">
        <v>9</v>
      </c>
      <c r="E24" s="46">
        <v>1</v>
      </c>
      <c r="F24" s="36" t="s">
        <v>2</v>
      </c>
      <c r="G24" s="36" t="s">
        <v>2</v>
      </c>
    </row>
    <row r="25" spans="1:7" x14ac:dyDescent="0.25">
      <c r="A25" s="45">
        <v>10</v>
      </c>
      <c r="B25" s="44" t="s">
        <v>98</v>
      </c>
      <c r="C25" s="44" t="s">
        <v>10</v>
      </c>
      <c r="D25" s="46" t="s">
        <v>9</v>
      </c>
      <c r="E25" s="46">
        <v>2</v>
      </c>
      <c r="F25" s="36" t="s">
        <v>2</v>
      </c>
      <c r="G25" s="36" t="s">
        <v>2</v>
      </c>
    </row>
    <row r="26" spans="1:7" ht="14.25" customHeight="1" x14ac:dyDescent="0.25">
      <c r="A26" s="139">
        <v>11</v>
      </c>
      <c r="B26" s="142" t="s">
        <v>118</v>
      </c>
      <c r="C26" s="142" t="s">
        <v>10</v>
      </c>
      <c r="D26" s="139" t="s">
        <v>9</v>
      </c>
      <c r="E26" s="139">
        <v>1</v>
      </c>
      <c r="F26" s="137" t="s">
        <v>2</v>
      </c>
      <c r="G26" s="137" t="s">
        <v>2</v>
      </c>
    </row>
    <row r="27" spans="1:7" ht="3.75" hidden="1" customHeight="1" x14ac:dyDescent="0.25">
      <c r="A27" s="141"/>
      <c r="B27" s="143"/>
      <c r="C27" s="143"/>
      <c r="D27" s="141"/>
      <c r="E27" s="141"/>
      <c r="F27" s="138"/>
      <c r="G27" s="138"/>
    </row>
    <row r="28" spans="1:7" ht="13.5" customHeight="1" x14ac:dyDescent="0.25">
      <c r="A28" s="165">
        <v>12</v>
      </c>
      <c r="B28" s="142" t="s">
        <v>38</v>
      </c>
      <c r="C28" s="148" t="s">
        <v>14</v>
      </c>
      <c r="D28" s="139" t="s">
        <v>7</v>
      </c>
      <c r="E28" s="139">
        <v>16</v>
      </c>
      <c r="F28" s="137" t="s">
        <v>3</v>
      </c>
      <c r="G28" s="137" t="s">
        <v>3</v>
      </c>
    </row>
    <row r="29" spans="1:7" ht="15" hidden="1" customHeight="1" x14ac:dyDescent="0.25">
      <c r="A29" s="165"/>
      <c r="B29" s="147"/>
      <c r="C29" s="150"/>
      <c r="D29" s="141"/>
      <c r="E29" s="141"/>
      <c r="F29" s="138"/>
      <c r="G29" s="138"/>
    </row>
    <row r="30" spans="1:7" ht="27.75" customHeight="1" x14ac:dyDescent="0.25">
      <c r="A30" s="165"/>
      <c r="B30" s="147"/>
      <c r="C30" s="142" t="s">
        <v>17</v>
      </c>
      <c r="D30" s="165" t="s">
        <v>9</v>
      </c>
      <c r="E30" s="165">
        <v>1</v>
      </c>
      <c r="F30" s="137" t="s">
        <v>2</v>
      </c>
      <c r="G30" s="137" t="s">
        <v>2</v>
      </c>
    </row>
    <row r="31" spans="1:7" ht="4.5" hidden="1" customHeight="1" x14ac:dyDescent="0.25">
      <c r="A31" s="165"/>
      <c r="B31" s="143"/>
      <c r="C31" s="143"/>
      <c r="D31" s="165"/>
      <c r="E31" s="165"/>
      <c r="F31" s="138"/>
      <c r="G31" s="138"/>
    </row>
    <row r="32" spans="1:7" ht="15" customHeight="1" x14ac:dyDescent="0.25">
      <c r="A32" s="139">
        <v>13</v>
      </c>
      <c r="B32" s="142" t="s">
        <v>39</v>
      </c>
      <c r="C32" s="44" t="s">
        <v>10</v>
      </c>
      <c r="D32" s="133" t="s">
        <v>9</v>
      </c>
      <c r="E32" s="133">
        <v>4</v>
      </c>
      <c r="F32" s="36" t="s">
        <v>2</v>
      </c>
      <c r="G32" s="36" t="s">
        <v>2</v>
      </c>
    </row>
    <row r="33" spans="1:7" ht="12.75" customHeight="1" x14ac:dyDescent="0.25">
      <c r="A33" s="141"/>
      <c r="B33" s="143"/>
      <c r="C33" s="44" t="s">
        <v>40</v>
      </c>
      <c r="D33" s="45" t="s">
        <v>9</v>
      </c>
      <c r="E33" s="45">
        <v>1</v>
      </c>
      <c r="F33" s="36" t="s">
        <v>2</v>
      </c>
      <c r="G33" s="36" t="s">
        <v>2</v>
      </c>
    </row>
    <row r="34" spans="1:7" ht="15" customHeight="1" x14ac:dyDescent="0.25">
      <c r="A34" s="139">
        <v>14</v>
      </c>
      <c r="B34" s="142" t="s">
        <v>106</v>
      </c>
      <c r="C34" s="142" t="s">
        <v>10</v>
      </c>
      <c r="D34" s="139" t="s">
        <v>9</v>
      </c>
      <c r="E34" s="139">
        <v>3</v>
      </c>
      <c r="F34" s="137" t="s">
        <v>2</v>
      </c>
      <c r="G34" s="137" t="s">
        <v>2</v>
      </c>
    </row>
    <row r="35" spans="1:7" ht="7.5" hidden="1" customHeight="1" x14ac:dyDescent="0.25">
      <c r="A35" s="140"/>
      <c r="B35" s="147"/>
      <c r="C35" s="147"/>
      <c r="D35" s="140"/>
      <c r="E35" s="140"/>
      <c r="F35" s="166"/>
      <c r="G35" s="166"/>
    </row>
    <row r="36" spans="1:7" ht="0.75" hidden="1" customHeight="1" x14ac:dyDescent="0.25">
      <c r="A36" s="141"/>
      <c r="B36" s="143"/>
      <c r="C36" s="143"/>
      <c r="D36" s="141"/>
      <c r="E36" s="141"/>
      <c r="F36" s="138"/>
      <c r="G36" s="138"/>
    </row>
    <row r="37" spans="1:7" ht="18" customHeight="1" x14ac:dyDescent="0.25">
      <c r="A37" s="139">
        <v>15</v>
      </c>
      <c r="B37" s="142" t="s">
        <v>41</v>
      </c>
      <c r="C37" s="142" t="s">
        <v>91</v>
      </c>
      <c r="D37" s="139" t="s">
        <v>9</v>
      </c>
      <c r="E37" s="139">
        <v>10</v>
      </c>
      <c r="F37" s="137" t="s">
        <v>5</v>
      </c>
      <c r="G37" s="137" t="s">
        <v>5</v>
      </c>
    </row>
    <row r="38" spans="1:7" ht="6.75" customHeight="1" x14ac:dyDescent="0.25">
      <c r="A38" s="140"/>
      <c r="B38" s="147"/>
      <c r="C38" s="143"/>
      <c r="D38" s="141"/>
      <c r="E38" s="141"/>
      <c r="F38" s="138"/>
      <c r="G38" s="138"/>
    </row>
    <row r="39" spans="1:7" ht="13.5" customHeight="1" x14ac:dyDescent="0.25">
      <c r="A39" s="141"/>
      <c r="B39" s="143"/>
      <c r="C39" s="44" t="s">
        <v>10</v>
      </c>
      <c r="D39" s="45" t="s">
        <v>9</v>
      </c>
      <c r="E39" s="45">
        <v>35</v>
      </c>
      <c r="F39" s="36" t="s">
        <v>5</v>
      </c>
      <c r="G39" s="36" t="s">
        <v>5</v>
      </c>
    </row>
    <row r="40" spans="1:7" ht="13.5" customHeight="1" x14ac:dyDescent="0.25">
      <c r="A40" s="139">
        <v>16</v>
      </c>
      <c r="B40" s="142" t="s">
        <v>102</v>
      </c>
      <c r="C40" s="142" t="s">
        <v>10</v>
      </c>
      <c r="D40" s="139" t="s">
        <v>9</v>
      </c>
      <c r="E40" s="139">
        <v>1</v>
      </c>
      <c r="F40" s="137" t="s">
        <v>2</v>
      </c>
      <c r="G40" s="137" t="s">
        <v>2</v>
      </c>
    </row>
    <row r="41" spans="1:7" ht="4.5" hidden="1" customHeight="1" x14ac:dyDescent="0.25">
      <c r="A41" s="141"/>
      <c r="B41" s="143"/>
      <c r="C41" s="143"/>
      <c r="D41" s="141"/>
      <c r="E41" s="141"/>
      <c r="F41" s="138"/>
      <c r="G41" s="138"/>
    </row>
    <row r="42" spans="1:7" ht="28.5" customHeight="1" x14ac:dyDescent="0.25">
      <c r="A42" s="139">
        <v>17</v>
      </c>
      <c r="B42" s="142" t="s">
        <v>42</v>
      </c>
      <c r="C42" s="44" t="s">
        <v>13</v>
      </c>
      <c r="D42" s="45" t="s">
        <v>9</v>
      </c>
      <c r="E42" s="45">
        <v>80</v>
      </c>
      <c r="F42" s="36" t="s">
        <v>5</v>
      </c>
      <c r="G42" s="36" t="s">
        <v>5</v>
      </c>
    </row>
    <row r="43" spans="1:7" ht="15" customHeight="1" x14ac:dyDescent="0.25">
      <c r="A43" s="141"/>
      <c r="B43" s="143"/>
      <c r="C43" s="44" t="s">
        <v>10</v>
      </c>
      <c r="D43" s="45" t="s">
        <v>9</v>
      </c>
      <c r="E43" s="45">
        <v>1</v>
      </c>
      <c r="F43" s="36" t="s">
        <v>2</v>
      </c>
      <c r="G43" s="36" t="s">
        <v>2</v>
      </c>
    </row>
    <row r="44" spans="1:7" ht="14.25" customHeight="1" x14ac:dyDescent="0.25">
      <c r="A44" s="45">
        <v>18</v>
      </c>
      <c r="B44" s="48" t="s">
        <v>97</v>
      </c>
      <c r="C44" s="44" t="s">
        <v>10</v>
      </c>
      <c r="D44" s="45" t="s">
        <v>9</v>
      </c>
      <c r="E44" s="45">
        <v>2</v>
      </c>
      <c r="F44" s="36" t="s">
        <v>2</v>
      </c>
      <c r="G44" s="36" t="s">
        <v>2</v>
      </c>
    </row>
    <row r="45" spans="1:7" x14ac:dyDescent="0.25">
      <c r="A45" s="49">
        <v>19</v>
      </c>
      <c r="B45" s="48" t="s">
        <v>117</v>
      </c>
      <c r="C45" s="44" t="s">
        <v>10</v>
      </c>
      <c r="D45" s="45" t="s">
        <v>9</v>
      </c>
      <c r="E45" s="45">
        <v>1</v>
      </c>
      <c r="F45" s="36" t="s">
        <v>2</v>
      </c>
      <c r="G45" s="36" t="s">
        <v>2</v>
      </c>
    </row>
    <row r="46" spans="1:7" x14ac:dyDescent="0.25">
      <c r="A46" s="46">
        <v>20</v>
      </c>
      <c r="B46" s="48" t="s">
        <v>43</v>
      </c>
      <c r="C46" s="44" t="s">
        <v>30</v>
      </c>
      <c r="D46" s="45" t="s">
        <v>4</v>
      </c>
      <c r="E46" s="45">
        <v>910.8</v>
      </c>
      <c r="F46" s="36" t="s">
        <v>5</v>
      </c>
      <c r="G46" s="36" t="s">
        <v>5</v>
      </c>
    </row>
    <row r="47" spans="1:7" x14ac:dyDescent="0.25">
      <c r="A47" s="139">
        <v>21</v>
      </c>
      <c r="B47" s="142" t="s">
        <v>44</v>
      </c>
      <c r="C47" s="44" t="s">
        <v>30</v>
      </c>
      <c r="D47" s="45" t="s">
        <v>4</v>
      </c>
      <c r="E47" s="45">
        <v>12</v>
      </c>
      <c r="F47" s="36" t="s">
        <v>5</v>
      </c>
      <c r="G47" s="36" t="s">
        <v>5</v>
      </c>
    </row>
    <row r="48" spans="1:7" x14ac:dyDescent="0.25">
      <c r="A48" s="141"/>
      <c r="B48" s="143"/>
      <c r="C48" s="44" t="s">
        <v>8</v>
      </c>
      <c r="D48" s="45" t="s">
        <v>7</v>
      </c>
      <c r="E48" s="45">
        <v>15</v>
      </c>
      <c r="F48" s="36" t="s">
        <v>5</v>
      </c>
      <c r="G48" s="36" t="s">
        <v>5</v>
      </c>
    </row>
    <row r="49" spans="1:7" ht="15.75" customHeight="1" x14ac:dyDescent="0.25">
      <c r="A49" s="139">
        <v>22</v>
      </c>
      <c r="B49" s="142" t="s">
        <v>105</v>
      </c>
      <c r="C49" s="142" t="s">
        <v>10</v>
      </c>
      <c r="D49" s="139" t="s">
        <v>9</v>
      </c>
      <c r="E49" s="139">
        <v>8</v>
      </c>
      <c r="F49" s="137" t="s">
        <v>2</v>
      </c>
      <c r="G49" s="137" t="s">
        <v>2</v>
      </c>
    </row>
    <row r="50" spans="1:7" ht="9" hidden="1" customHeight="1" x14ac:dyDescent="0.25">
      <c r="A50" s="140"/>
      <c r="B50" s="147"/>
      <c r="C50" s="147"/>
      <c r="D50" s="140"/>
      <c r="E50" s="140"/>
      <c r="F50" s="166"/>
      <c r="G50" s="166"/>
    </row>
    <row r="51" spans="1:7" ht="15.75" hidden="1" customHeight="1" x14ac:dyDescent="0.25">
      <c r="A51" s="141"/>
      <c r="B51" s="143"/>
      <c r="C51" s="143"/>
      <c r="D51" s="141"/>
      <c r="E51" s="141"/>
      <c r="F51" s="138"/>
      <c r="G51" s="138"/>
    </row>
    <row r="52" spans="1:7" ht="15.75" customHeight="1" x14ac:dyDescent="0.25">
      <c r="A52" s="139">
        <v>23</v>
      </c>
      <c r="B52" s="142" t="s">
        <v>109</v>
      </c>
      <c r="C52" s="142" t="s">
        <v>10</v>
      </c>
      <c r="D52" s="139" t="s">
        <v>9</v>
      </c>
      <c r="E52" s="139">
        <v>2</v>
      </c>
      <c r="F52" s="137" t="s">
        <v>2</v>
      </c>
      <c r="G52" s="137" t="s">
        <v>2</v>
      </c>
    </row>
    <row r="53" spans="1:7" ht="0.75" customHeight="1" x14ac:dyDescent="0.25">
      <c r="A53" s="140"/>
      <c r="B53" s="147"/>
      <c r="C53" s="147"/>
      <c r="D53" s="140"/>
      <c r="E53" s="140"/>
      <c r="F53" s="166"/>
      <c r="G53" s="166"/>
    </row>
    <row r="54" spans="1:7" ht="15.75" hidden="1" customHeight="1" x14ac:dyDescent="0.25">
      <c r="A54" s="141"/>
      <c r="B54" s="143"/>
      <c r="C54" s="143"/>
      <c r="D54" s="141"/>
      <c r="E54" s="141"/>
      <c r="F54" s="138"/>
      <c r="G54" s="138"/>
    </row>
    <row r="55" spans="1:7" ht="20.25" customHeight="1" x14ac:dyDescent="0.25">
      <c r="A55" s="139">
        <v>24</v>
      </c>
      <c r="B55" s="142" t="s">
        <v>45</v>
      </c>
      <c r="C55" s="44" t="s">
        <v>79</v>
      </c>
      <c r="D55" s="45" t="s">
        <v>9</v>
      </c>
      <c r="E55" s="45">
        <v>1</v>
      </c>
      <c r="F55" s="36" t="s">
        <v>5</v>
      </c>
      <c r="G55" s="36" t="s">
        <v>5</v>
      </c>
    </row>
    <row r="56" spans="1:7" ht="16.5" customHeight="1" x14ac:dyDescent="0.25">
      <c r="A56" s="140"/>
      <c r="B56" s="147"/>
      <c r="C56" s="44" t="s">
        <v>6</v>
      </c>
      <c r="D56" s="45" t="s">
        <v>4</v>
      </c>
      <c r="E56" s="45">
        <v>34.5</v>
      </c>
      <c r="F56" s="36" t="s">
        <v>3</v>
      </c>
      <c r="G56" s="36" t="s">
        <v>3</v>
      </c>
    </row>
    <row r="57" spans="1:7" x14ac:dyDescent="0.25">
      <c r="A57" s="141"/>
      <c r="B57" s="143"/>
      <c r="C57" s="44" t="s">
        <v>30</v>
      </c>
      <c r="D57" s="45" t="s">
        <v>4</v>
      </c>
      <c r="E57" s="45">
        <v>40</v>
      </c>
      <c r="F57" s="36" t="s">
        <v>5</v>
      </c>
      <c r="G57" s="36" t="s">
        <v>5</v>
      </c>
    </row>
    <row r="58" spans="1:7" x14ac:dyDescent="0.25">
      <c r="A58" s="139">
        <v>25</v>
      </c>
      <c r="B58" s="142" t="s">
        <v>46</v>
      </c>
      <c r="C58" s="44" t="s">
        <v>10</v>
      </c>
      <c r="D58" s="45" t="s">
        <v>9</v>
      </c>
      <c r="E58" s="45">
        <v>6</v>
      </c>
      <c r="F58" s="36" t="s">
        <v>2</v>
      </c>
      <c r="G58" s="36" t="s">
        <v>2</v>
      </c>
    </row>
    <row r="59" spans="1:7" x14ac:dyDescent="0.25">
      <c r="A59" s="140"/>
      <c r="B59" s="147"/>
      <c r="C59" s="44" t="s">
        <v>30</v>
      </c>
      <c r="D59" s="45" t="s">
        <v>4</v>
      </c>
      <c r="E59" s="45">
        <v>67.5</v>
      </c>
      <c r="F59" s="36" t="s">
        <v>3</v>
      </c>
      <c r="G59" s="36" t="s">
        <v>1</v>
      </c>
    </row>
    <row r="60" spans="1:7" x14ac:dyDescent="0.25">
      <c r="A60" s="141"/>
      <c r="B60" s="143"/>
      <c r="C60" s="44" t="s">
        <v>8</v>
      </c>
      <c r="D60" s="45" t="s">
        <v>7</v>
      </c>
      <c r="E60" s="45">
        <v>4</v>
      </c>
      <c r="F60" s="36" t="s">
        <v>1</v>
      </c>
      <c r="G60" s="36" t="s">
        <v>1</v>
      </c>
    </row>
    <row r="61" spans="1:7" x14ac:dyDescent="0.25">
      <c r="A61" s="110">
        <v>26</v>
      </c>
      <c r="B61" s="44" t="s">
        <v>140</v>
      </c>
      <c r="C61" s="44" t="s">
        <v>142</v>
      </c>
      <c r="D61" s="112" t="s">
        <v>4</v>
      </c>
      <c r="E61" s="112">
        <v>1.5</v>
      </c>
      <c r="F61" s="36" t="s">
        <v>5</v>
      </c>
      <c r="G61" s="36" t="s">
        <v>5</v>
      </c>
    </row>
    <row r="62" spans="1:7" x14ac:dyDescent="0.25">
      <c r="A62" s="110">
        <v>27</v>
      </c>
      <c r="B62" s="44" t="s">
        <v>141</v>
      </c>
      <c r="C62" s="44" t="s">
        <v>142</v>
      </c>
      <c r="D62" s="112" t="s">
        <v>4</v>
      </c>
      <c r="E62" s="112">
        <v>28</v>
      </c>
      <c r="F62" s="36" t="s">
        <v>5</v>
      </c>
      <c r="G62" s="36" t="s">
        <v>5</v>
      </c>
    </row>
    <row r="63" spans="1:7" x14ac:dyDescent="0.25">
      <c r="A63" s="47">
        <v>28</v>
      </c>
      <c r="B63" s="44" t="s">
        <v>116</v>
      </c>
      <c r="C63" s="44" t="s">
        <v>10</v>
      </c>
      <c r="D63" s="45" t="s">
        <v>9</v>
      </c>
      <c r="E63" s="45">
        <v>12</v>
      </c>
      <c r="F63" s="36" t="s">
        <v>2</v>
      </c>
      <c r="G63" s="36" t="s">
        <v>2</v>
      </c>
    </row>
    <row r="64" spans="1:7" x14ac:dyDescent="0.25">
      <c r="A64" s="47">
        <v>29</v>
      </c>
      <c r="B64" s="44" t="s">
        <v>99</v>
      </c>
      <c r="C64" s="44" t="s">
        <v>10</v>
      </c>
      <c r="D64" s="45" t="s">
        <v>9</v>
      </c>
      <c r="E64" s="45">
        <v>2</v>
      </c>
      <c r="F64" s="36" t="s">
        <v>2</v>
      </c>
      <c r="G64" s="36" t="s">
        <v>2</v>
      </c>
    </row>
    <row r="65" spans="1:7" x14ac:dyDescent="0.25">
      <c r="A65" s="139">
        <v>30</v>
      </c>
      <c r="B65" s="142" t="s">
        <v>47</v>
      </c>
      <c r="C65" s="44" t="s">
        <v>10</v>
      </c>
      <c r="D65" s="45" t="s">
        <v>9</v>
      </c>
      <c r="E65" s="45">
        <v>1</v>
      </c>
      <c r="F65" s="36" t="s">
        <v>2</v>
      </c>
      <c r="G65" s="36" t="s">
        <v>2</v>
      </c>
    </row>
    <row r="66" spans="1:7" ht="30" x14ac:dyDescent="0.25">
      <c r="A66" s="141"/>
      <c r="B66" s="143"/>
      <c r="C66" s="44" t="s">
        <v>13</v>
      </c>
      <c r="D66" s="45" t="s">
        <v>9</v>
      </c>
      <c r="E66" s="45">
        <v>3</v>
      </c>
      <c r="F66" s="36" t="s">
        <v>2</v>
      </c>
      <c r="G66" s="36" t="s">
        <v>2</v>
      </c>
    </row>
    <row r="67" spans="1:7" ht="30" x14ac:dyDescent="0.25">
      <c r="A67" s="45">
        <v>31</v>
      </c>
      <c r="B67" s="50" t="s">
        <v>93</v>
      </c>
      <c r="C67" s="44" t="s">
        <v>94</v>
      </c>
      <c r="D67" s="45" t="s">
        <v>4</v>
      </c>
      <c r="E67" s="45">
        <v>170</v>
      </c>
      <c r="F67" s="36" t="s">
        <v>2</v>
      </c>
      <c r="G67" s="36" t="s">
        <v>2</v>
      </c>
    </row>
    <row r="68" spans="1:7" ht="19.5" customHeight="1" x14ac:dyDescent="0.25">
      <c r="A68" s="139">
        <v>32</v>
      </c>
      <c r="B68" s="151" t="s">
        <v>58</v>
      </c>
      <c r="C68" s="44" t="s">
        <v>16</v>
      </c>
      <c r="D68" s="112" t="s">
        <v>4</v>
      </c>
      <c r="E68" s="112">
        <v>42</v>
      </c>
      <c r="F68" s="36" t="s">
        <v>3</v>
      </c>
      <c r="G68" s="36" t="s">
        <v>3</v>
      </c>
    </row>
    <row r="69" spans="1:7" x14ac:dyDescent="0.25">
      <c r="A69" s="141"/>
      <c r="B69" s="152"/>
      <c r="C69" s="44" t="s">
        <v>57</v>
      </c>
      <c r="D69" s="45" t="s">
        <v>9</v>
      </c>
      <c r="E69" s="45">
        <v>4</v>
      </c>
      <c r="F69" s="36" t="s">
        <v>3</v>
      </c>
      <c r="G69" s="36" t="s">
        <v>3</v>
      </c>
    </row>
    <row r="70" spans="1:7" x14ac:dyDescent="0.25">
      <c r="A70" s="45">
        <v>33</v>
      </c>
      <c r="B70" s="44" t="s">
        <v>32</v>
      </c>
      <c r="C70" s="44" t="s">
        <v>30</v>
      </c>
      <c r="D70" s="45" t="s">
        <v>4</v>
      </c>
      <c r="E70" s="45">
        <v>110</v>
      </c>
      <c r="F70" s="36" t="s">
        <v>3</v>
      </c>
      <c r="G70" s="36" t="s">
        <v>3</v>
      </c>
    </row>
    <row r="71" spans="1:7" ht="15.75" customHeight="1" x14ac:dyDescent="0.25">
      <c r="A71" s="139">
        <v>34</v>
      </c>
      <c r="B71" s="142" t="s">
        <v>107</v>
      </c>
      <c r="C71" s="142" t="s">
        <v>10</v>
      </c>
      <c r="D71" s="139" t="s">
        <v>9</v>
      </c>
      <c r="E71" s="139">
        <v>1</v>
      </c>
      <c r="F71" s="137" t="s">
        <v>2</v>
      </c>
      <c r="G71" s="137" t="s">
        <v>2</v>
      </c>
    </row>
    <row r="72" spans="1:7" ht="8.25" customHeight="1" x14ac:dyDescent="0.25">
      <c r="A72" s="141"/>
      <c r="B72" s="143"/>
      <c r="C72" s="143"/>
      <c r="D72" s="141"/>
      <c r="E72" s="141"/>
      <c r="F72" s="138"/>
      <c r="G72" s="138"/>
    </row>
    <row r="73" spans="1:7" ht="18.75" customHeight="1" x14ac:dyDescent="0.25">
      <c r="A73" s="139">
        <v>35</v>
      </c>
      <c r="B73" s="142" t="s">
        <v>48</v>
      </c>
      <c r="C73" s="111" t="s">
        <v>16</v>
      </c>
      <c r="D73" s="110" t="s">
        <v>4</v>
      </c>
      <c r="E73" s="110">
        <v>189</v>
      </c>
      <c r="F73" s="36" t="s">
        <v>3</v>
      </c>
      <c r="G73" s="36" t="s">
        <v>3</v>
      </c>
    </row>
    <row r="74" spans="1:7" x14ac:dyDescent="0.25">
      <c r="A74" s="140"/>
      <c r="B74" s="147"/>
      <c r="C74" s="44" t="s">
        <v>10</v>
      </c>
      <c r="D74" s="45" t="s">
        <v>9</v>
      </c>
      <c r="E74" s="45">
        <v>16</v>
      </c>
      <c r="F74" s="36" t="s">
        <v>5</v>
      </c>
      <c r="G74" s="36" t="s">
        <v>5</v>
      </c>
    </row>
    <row r="75" spans="1:7" ht="19.5" customHeight="1" x14ac:dyDescent="0.25">
      <c r="A75" s="141"/>
      <c r="B75" s="143"/>
      <c r="C75" s="44" t="s">
        <v>11</v>
      </c>
      <c r="D75" s="45" t="s">
        <v>7</v>
      </c>
      <c r="E75" s="45">
        <v>150</v>
      </c>
      <c r="F75" s="36" t="s">
        <v>5</v>
      </c>
      <c r="G75" s="36" t="s">
        <v>5</v>
      </c>
    </row>
    <row r="76" spans="1:7" x14ac:dyDescent="0.25">
      <c r="A76" s="46">
        <v>36</v>
      </c>
      <c r="B76" s="48" t="s">
        <v>59</v>
      </c>
      <c r="C76" s="44" t="s">
        <v>57</v>
      </c>
      <c r="D76" s="45" t="s">
        <v>9</v>
      </c>
      <c r="E76" s="45">
        <v>4</v>
      </c>
      <c r="F76" s="36" t="s">
        <v>5</v>
      </c>
      <c r="G76" s="36" t="s">
        <v>5</v>
      </c>
    </row>
    <row r="77" spans="1:7" x14ac:dyDescent="0.25">
      <c r="A77" s="139">
        <v>37</v>
      </c>
      <c r="B77" s="142" t="s">
        <v>49</v>
      </c>
      <c r="C77" s="44" t="s">
        <v>57</v>
      </c>
      <c r="D77" s="45" t="s">
        <v>9</v>
      </c>
      <c r="E77" s="45">
        <v>4</v>
      </c>
      <c r="F77" s="36" t="s">
        <v>5</v>
      </c>
      <c r="G77" s="36" t="s">
        <v>5</v>
      </c>
    </row>
    <row r="78" spans="1:7" x14ac:dyDescent="0.25">
      <c r="A78" s="140"/>
      <c r="B78" s="147"/>
      <c r="C78" s="51" t="s">
        <v>14</v>
      </c>
      <c r="D78" s="45" t="s">
        <v>7</v>
      </c>
      <c r="E78" s="45">
        <v>40</v>
      </c>
      <c r="F78" s="36" t="s">
        <v>3</v>
      </c>
      <c r="G78" s="36" t="s">
        <v>3</v>
      </c>
    </row>
    <row r="79" spans="1:7" x14ac:dyDescent="0.25">
      <c r="A79" s="140"/>
      <c r="B79" s="147"/>
      <c r="C79" s="44" t="s">
        <v>30</v>
      </c>
      <c r="D79" s="45" t="s">
        <v>4</v>
      </c>
      <c r="E79" s="45">
        <v>80</v>
      </c>
      <c r="F79" s="36" t="s">
        <v>5</v>
      </c>
      <c r="G79" s="36" t="s">
        <v>5</v>
      </c>
    </row>
    <row r="80" spans="1:7" ht="30" x14ac:dyDescent="0.25">
      <c r="A80" s="141"/>
      <c r="B80" s="143"/>
      <c r="C80" s="44" t="s">
        <v>17</v>
      </c>
      <c r="D80" s="45" t="s">
        <v>9</v>
      </c>
      <c r="E80" s="45">
        <v>1</v>
      </c>
      <c r="F80" s="36" t="s">
        <v>2</v>
      </c>
      <c r="G80" s="36" t="s">
        <v>2</v>
      </c>
    </row>
    <row r="81" spans="1:7" x14ac:dyDescent="0.25">
      <c r="A81" s="47">
        <v>38</v>
      </c>
      <c r="B81" s="48" t="s">
        <v>108</v>
      </c>
      <c r="C81" s="44" t="s">
        <v>10</v>
      </c>
      <c r="D81" s="46" t="s">
        <v>9</v>
      </c>
      <c r="E81" s="46">
        <v>3</v>
      </c>
      <c r="F81" s="36" t="s">
        <v>2</v>
      </c>
      <c r="G81" s="36" t="s">
        <v>2</v>
      </c>
    </row>
    <row r="82" spans="1:7" x14ac:dyDescent="0.25">
      <c r="A82" s="47">
        <v>39</v>
      </c>
      <c r="B82" s="48" t="s">
        <v>112</v>
      </c>
      <c r="C82" s="44" t="s">
        <v>10</v>
      </c>
      <c r="D82" s="46" t="s">
        <v>9</v>
      </c>
      <c r="E82" s="46">
        <v>1</v>
      </c>
      <c r="F82" s="36" t="s">
        <v>2</v>
      </c>
      <c r="G82" s="36" t="s">
        <v>2</v>
      </c>
    </row>
    <row r="83" spans="1:7" x14ac:dyDescent="0.25">
      <c r="A83" s="45">
        <v>40</v>
      </c>
      <c r="B83" s="48" t="s">
        <v>132</v>
      </c>
      <c r="C83" s="44" t="s">
        <v>10</v>
      </c>
      <c r="D83" s="46" t="s">
        <v>9</v>
      </c>
      <c r="E83" s="46">
        <v>1</v>
      </c>
      <c r="F83" s="36" t="s">
        <v>2</v>
      </c>
      <c r="G83" s="36" t="s">
        <v>2</v>
      </c>
    </row>
    <row r="84" spans="1:7" x14ac:dyDescent="0.25">
      <c r="A84" s="45">
        <v>41</v>
      </c>
      <c r="B84" s="48" t="s">
        <v>96</v>
      </c>
      <c r="C84" s="44" t="s">
        <v>10</v>
      </c>
      <c r="D84" s="46" t="s">
        <v>9</v>
      </c>
      <c r="E84" s="46">
        <v>3</v>
      </c>
      <c r="F84" s="36" t="s">
        <v>2</v>
      </c>
      <c r="G84" s="36" t="s">
        <v>2</v>
      </c>
    </row>
    <row r="85" spans="1:7" x14ac:dyDescent="0.25">
      <c r="A85" s="45">
        <v>42</v>
      </c>
      <c r="B85" s="48" t="s">
        <v>95</v>
      </c>
      <c r="C85" s="44" t="s">
        <v>10</v>
      </c>
      <c r="D85" s="46" t="s">
        <v>9</v>
      </c>
      <c r="E85" s="46">
        <v>2</v>
      </c>
      <c r="F85" s="36" t="s">
        <v>2</v>
      </c>
      <c r="G85" s="36" t="s">
        <v>2</v>
      </c>
    </row>
    <row r="86" spans="1:7" x14ac:dyDescent="0.25">
      <c r="A86" s="139">
        <v>43</v>
      </c>
      <c r="B86" s="142" t="s">
        <v>50</v>
      </c>
      <c r="C86" s="48" t="s">
        <v>60</v>
      </c>
      <c r="D86" s="46" t="s">
        <v>9</v>
      </c>
      <c r="E86" s="46">
        <v>4</v>
      </c>
      <c r="F86" s="36" t="s">
        <v>5</v>
      </c>
      <c r="G86" s="36" t="s">
        <v>5</v>
      </c>
    </row>
    <row r="87" spans="1:7" x14ac:dyDescent="0.25">
      <c r="A87" s="140"/>
      <c r="B87" s="147"/>
      <c r="C87" s="142" t="s">
        <v>6</v>
      </c>
      <c r="D87" s="139" t="s">
        <v>4</v>
      </c>
      <c r="E87" s="139">
        <v>245</v>
      </c>
      <c r="F87" s="137" t="s">
        <v>5</v>
      </c>
      <c r="G87" s="137" t="s">
        <v>5</v>
      </c>
    </row>
    <row r="88" spans="1:7" ht="2.25" customHeight="1" x14ac:dyDescent="0.25">
      <c r="A88" s="141"/>
      <c r="B88" s="143"/>
      <c r="C88" s="143"/>
      <c r="D88" s="141"/>
      <c r="E88" s="141"/>
      <c r="F88" s="138"/>
      <c r="G88" s="138"/>
    </row>
    <row r="89" spans="1:7" x14ac:dyDescent="0.25">
      <c r="A89" s="139">
        <v>44</v>
      </c>
      <c r="B89" s="142" t="s">
        <v>51</v>
      </c>
      <c r="C89" s="44" t="s">
        <v>34</v>
      </c>
      <c r="D89" s="47" t="s">
        <v>4</v>
      </c>
      <c r="E89" s="47">
        <v>39</v>
      </c>
      <c r="F89" s="36" t="s">
        <v>3</v>
      </c>
      <c r="G89" s="36" t="s">
        <v>3</v>
      </c>
    </row>
    <row r="90" spans="1:7" x14ac:dyDescent="0.25">
      <c r="A90" s="140"/>
      <c r="B90" s="147"/>
      <c r="C90" s="44" t="s">
        <v>8</v>
      </c>
      <c r="D90" s="47" t="s">
        <v>7</v>
      </c>
      <c r="E90" s="47">
        <v>15.5</v>
      </c>
      <c r="F90" s="36" t="s">
        <v>2</v>
      </c>
      <c r="G90" s="36" t="s">
        <v>2</v>
      </c>
    </row>
    <row r="91" spans="1:7" x14ac:dyDescent="0.25">
      <c r="A91" s="140"/>
      <c r="B91" s="147"/>
      <c r="C91" s="44" t="s">
        <v>29</v>
      </c>
      <c r="D91" s="47" t="s">
        <v>15</v>
      </c>
      <c r="E91" s="47">
        <v>90</v>
      </c>
      <c r="F91" s="36" t="s">
        <v>3</v>
      </c>
      <c r="G91" s="36" t="s">
        <v>3</v>
      </c>
    </row>
    <row r="92" spans="1:7" ht="30" x14ac:dyDescent="0.25">
      <c r="A92" s="140"/>
      <c r="B92" s="147"/>
      <c r="C92" s="44" t="s">
        <v>13</v>
      </c>
      <c r="D92" s="47" t="s">
        <v>9</v>
      </c>
      <c r="E92" s="47">
        <v>9</v>
      </c>
      <c r="F92" s="36" t="s">
        <v>5</v>
      </c>
      <c r="G92" s="36" t="s">
        <v>5</v>
      </c>
    </row>
    <row r="93" spans="1:7" ht="22.5" customHeight="1" x14ac:dyDescent="0.25">
      <c r="A93" s="140"/>
      <c r="B93" s="147"/>
      <c r="C93" s="142" t="s">
        <v>17</v>
      </c>
      <c r="D93" s="139" t="s">
        <v>9</v>
      </c>
      <c r="E93" s="139">
        <v>1</v>
      </c>
      <c r="F93" s="137" t="s">
        <v>2</v>
      </c>
      <c r="G93" s="137" t="s">
        <v>2</v>
      </c>
    </row>
    <row r="94" spans="1:7" ht="6.75" customHeight="1" x14ac:dyDescent="0.25">
      <c r="A94" s="141"/>
      <c r="B94" s="143"/>
      <c r="C94" s="143"/>
      <c r="D94" s="141"/>
      <c r="E94" s="141"/>
      <c r="F94" s="138"/>
      <c r="G94" s="138"/>
    </row>
    <row r="95" spans="1:7" ht="18" customHeight="1" x14ac:dyDescent="0.25">
      <c r="A95" s="47">
        <v>45</v>
      </c>
      <c r="B95" s="48" t="s">
        <v>100</v>
      </c>
      <c r="C95" s="44" t="s">
        <v>10</v>
      </c>
      <c r="D95" s="47" t="s">
        <v>9</v>
      </c>
      <c r="E95" s="47">
        <v>1</v>
      </c>
      <c r="F95" s="36" t="s">
        <v>2</v>
      </c>
      <c r="G95" s="36" t="s">
        <v>2</v>
      </c>
    </row>
    <row r="96" spans="1:7" x14ac:dyDescent="0.25">
      <c r="A96" s="45">
        <v>46</v>
      </c>
      <c r="B96" s="44" t="s">
        <v>52</v>
      </c>
      <c r="C96" s="44" t="s">
        <v>10</v>
      </c>
      <c r="D96" s="45" t="s">
        <v>12</v>
      </c>
      <c r="E96" s="45">
        <v>20</v>
      </c>
      <c r="F96" s="36" t="s">
        <v>5</v>
      </c>
      <c r="G96" s="36" t="s">
        <v>5</v>
      </c>
    </row>
    <row r="97" spans="1:7" ht="15.75" customHeight="1" x14ac:dyDescent="0.25">
      <c r="A97" s="139">
        <v>47</v>
      </c>
      <c r="B97" s="142" t="s">
        <v>114</v>
      </c>
      <c r="C97" s="142" t="s">
        <v>10</v>
      </c>
      <c r="D97" s="139" t="s">
        <v>9</v>
      </c>
      <c r="E97" s="139">
        <v>1</v>
      </c>
      <c r="F97" s="137" t="s">
        <v>2</v>
      </c>
      <c r="G97" s="137" t="s">
        <v>2</v>
      </c>
    </row>
    <row r="98" spans="1:7" ht="3" customHeight="1" x14ac:dyDescent="0.25">
      <c r="A98" s="141"/>
      <c r="B98" s="143"/>
      <c r="C98" s="143"/>
      <c r="D98" s="141"/>
      <c r="E98" s="141"/>
      <c r="F98" s="138"/>
      <c r="G98" s="138"/>
    </row>
    <row r="99" spans="1:7" x14ac:dyDescent="0.25">
      <c r="A99" s="139">
        <v>48</v>
      </c>
      <c r="B99" s="142" t="s">
        <v>53</v>
      </c>
      <c r="C99" s="44" t="s">
        <v>10</v>
      </c>
      <c r="D99" s="45" t="s">
        <v>9</v>
      </c>
      <c r="E99" s="45">
        <v>7</v>
      </c>
      <c r="F99" s="36" t="s">
        <v>2</v>
      </c>
      <c r="G99" s="36" t="s">
        <v>2</v>
      </c>
    </row>
    <row r="100" spans="1:7" ht="30" x14ac:dyDescent="0.25">
      <c r="A100" s="141"/>
      <c r="B100" s="143"/>
      <c r="C100" s="44" t="s">
        <v>13</v>
      </c>
      <c r="D100" s="45" t="s">
        <v>9</v>
      </c>
      <c r="E100" s="45">
        <v>4</v>
      </c>
      <c r="F100" s="36" t="s">
        <v>2</v>
      </c>
      <c r="G100" s="36" t="s">
        <v>2</v>
      </c>
    </row>
    <row r="101" spans="1:7" ht="18" customHeight="1" x14ac:dyDescent="0.25">
      <c r="A101" s="45">
        <v>49</v>
      </c>
      <c r="B101" s="44" t="s">
        <v>80</v>
      </c>
      <c r="C101" s="44" t="s">
        <v>11</v>
      </c>
      <c r="D101" s="45" t="s">
        <v>7</v>
      </c>
      <c r="E101" s="45">
        <v>150</v>
      </c>
      <c r="F101" s="36" t="s">
        <v>5</v>
      </c>
      <c r="G101" s="36" t="s">
        <v>5</v>
      </c>
    </row>
    <row r="102" spans="1:7" ht="30" customHeight="1" x14ac:dyDescent="0.25">
      <c r="A102" s="139">
        <v>50</v>
      </c>
      <c r="B102" s="142" t="s">
        <v>55</v>
      </c>
      <c r="C102" s="142" t="s">
        <v>92</v>
      </c>
      <c r="D102" s="165" t="s">
        <v>9</v>
      </c>
      <c r="E102" s="165">
        <v>8</v>
      </c>
      <c r="F102" s="137" t="s">
        <v>5</v>
      </c>
      <c r="G102" s="137" t="s">
        <v>5</v>
      </c>
    </row>
    <row r="103" spans="1:7" ht="3" hidden="1" customHeight="1" x14ac:dyDescent="0.25">
      <c r="A103" s="141"/>
      <c r="B103" s="143"/>
      <c r="C103" s="143"/>
      <c r="D103" s="165"/>
      <c r="E103" s="165"/>
      <c r="F103" s="138"/>
      <c r="G103" s="138"/>
    </row>
    <row r="104" spans="1:7" ht="14.25" customHeight="1" x14ac:dyDescent="0.25">
      <c r="A104" s="49">
        <v>51</v>
      </c>
      <c r="B104" s="52" t="s">
        <v>113</v>
      </c>
      <c r="C104" s="51" t="s">
        <v>10</v>
      </c>
      <c r="D104" s="133" t="s">
        <v>9</v>
      </c>
      <c r="E104" s="133">
        <v>2</v>
      </c>
      <c r="F104" s="36" t="s">
        <v>2</v>
      </c>
      <c r="G104" s="36" t="s">
        <v>2</v>
      </c>
    </row>
    <row r="105" spans="1:7" ht="15" customHeight="1" x14ac:dyDescent="0.25">
      <c r="A105" s="139">
        <v>52</v>
      </c>
      <c r="B105" s="142" t="s">
        <v>54</v>
      </c>
      <c r="C105" s="44" t="s">
        <v>8</v>
      </c>
      <c r="D105" s="47" t="s">
        <v>7</v>
      </c>
      <c r="E105" s="47">
        <v>15</v>
      </c>
      <c r="F105" s="36" t="s">
        <v>3</v>
      </c>
      <c r="G105" s="36" t="s">
        <v>3</v>
      </c>
    </row>
    <row r="106" spans="1:7" x14ac:dyDescent="0.25">
      <c r="A106" s="141"/>
      <c r="B106" s="143"/>
      <c r="C106" s="44" t="s">
        <v>6</v>
      </c>
      <c r="D106" s="45" t="s">
        <v>4</v>
      </c>
      <c r="E106" s="53">
        <v>84</v>
      </c>
      <c r="F106" s="137" t="s">
        <v>5</v>
      </c>
      <c r="G106" s="137" t="s">
        <v>5</v>
      </c>
    </row>
    <row r="107" spans="1:7" ht="15" hidden="1" customHeight="1" x14ac:dyDescent="0.25">
      <c r="A107" s="54"/>
      <c r="B107" s="44"/>
      <c r="C107" s="44"/>
      <c r="D107" s="45"/>
      <c r="E107" s="45"/>
      <c r="F107" s="138"/>
      <c r="G107" s="138"/>
    </row>
    <row r="108" spans="1:7" ht="15" hidden="1" customHeight="1" x14ac:dyDescent="0.25">
      <c r="A108" s="54"/>
      <c r="B108" s="44"/>
      <c r="C108" s="44"/>
      <c r="D108" s="45"/>
      <c r="E108" s="45"/>
      <c r="F108" s="36"/>
      <c r="G108" s="36"/>
    </row>
    <row r="109" spans="1:7" ht="15" hidden="1" customHeight="1" x14ac:dyDescent="0.25">
      <c r="A109" s="54"/>
      <c r="B109" s="44"/>
      <c r="C109" s="44"/>
      <c r="D109" s="45"/>
      <c r="E109" s="45"/>
      <c r="F109" s="36"/>
      <c r="G109" s="36"/>
    </row>
    <row r="110" spans="1:7" ht="15" hidden="1" customHeight="1" x14ac:dyDescent="0.25">
      <c r="A110" s="54"/>
      <c r="B110" s="44"/>
      <c r="C110" s="44"/>
      <c r="D110" s="45"/>
      <c r="E110" s="45"/>
      <c r="F110" s="36"/>
      <c r="G110" s="36"/>
    </row>
    <row r="111" spans="1:7" ht="15" customHeight="1" x14ac:dyDescent="0.25">
      <c r="A111" s="45">
        <v>53</v>
      </c>
      <c r="B111" s="44" t="s">
        <v>104</v>
      </c>
      <c r="C111" s="51" t="s">
        <v>10</v>
      </c>
      <c r="D111" s="45" t="s">
        <v>9</v>
      </c>
      <c r="E111" s="45">
        <v>3</v>
      </c>
      <c r="F111" s="55" t="s">
        <v>2</v>
      </c>
      <c r="G111" s="55" t="s">
        <v>2</v>
      </c>
    </row>
    <row r="112" spans="1:7" ht="15" customHeight="1" x14ac:dyDescent="0.25">
      <c r="A112" s="45">
        <v>54</v>
      </c>
      <c r="B112" s="44" t="s">
        <v>115</v>
      </c>
      <c r="C112" s="51" t="s">
        <v>10</v>
      </c>
      <c r="D112" s="45" t="s">
        <v>9</v>
      </c>
      <c r="E112" s="45">
        <v>1</v>
      </c>
      <c r="F112" s="55" t="s">
        <v>2</v>
      </c>
      <c r="G112" s="55" t="s">
        <v>2</v>
      </c>
    </row>
    <row r="113" spans="1:7" ht="14.25" customHeight="1" x14ac:dyDescent="0.25">
      <c r="A113" s="139">
        <v>55</v>
      </c>
      <c r="B113" s="142" t="s">
        <v>111</v>
      </c>
      <c r="C113" s="148" t="s">
        <v>10</v>
      </c>
      <c r="D113" s="139" t="s">
        <v>9</v>
      </c>
      <c r="E113" s="139">
        <v>3</v>
      </c>
      <c r="F113" s="144" t="s">
        <v>2</v>
      </c>
      <c r="G113" s="144" t="s">
        <v>2</v>
      </c>
    </row>
    <row r="114" spans="1:7" ht="9.75" hidden="1" customHeight="1" x14ac:dyDescent="0.25">
      <c r="A114" s="140"/>
      <c r="B114" s="147"/>
      <c r="C114" s="149"/>
      <c r="D114" s="140"/>
      <c r="E114" s="140"/>
      <c r="F114" s="155"/>
      <c r="G114" s="155"/>
    </row>
    <row r="115" spans="1:7" ht="15" hidden="1" customHeight="1" x14ac:dyDescent="0.25">
      <c r="A115" s="141"/>
      <c r="B115" s="143"/>
      <c r="C115" s="150"/>
      <c r="D115" s="141"/>
      <c r="E115" s="141"/>
      <c r="F115" s="145"/>
      <c r="G115" s="145"/>
    </row>
    <row r="116" spans="1:7" ht="15" customHeight="1" x14ac:dyDescent="0.25">
      <c r="A116" s="139">
        <v>56</v>
      </c>
      <c r="B116" s="142" t="s">
        <v>110</v>
      </c>
      <c r="C116" s="148" t="s">
        <v>10</v>
      </c>
      <c r="D116" s="139" t="s">
        <v>9</v>
      </c>
      <c r="E116" s="139">
        <v>1</v>
      </c>
      <c r="F116" s="144" t="s">
        <v>2</v>
      </c>
      <c r="G116" s="144" t="s">
        <v>2</v>
      </c>
    </row>
    <row r="117" spans="1:7" ht="15" hidden="1" customHeight="1" x14ac:dyDescent="0.25">
      <c r="A117" s="140"/>
      <c r="B117" s="147"/>
      <c r="C117" s="149"/>
      <c r="D117" s="140"/>
      <c r="E117" s="140"/>
      <c r="F117" s="155"/>
      <c r="G117" s="155"/>
    </row>
    <row r="118" spans="1:7" ht="15" hidden="1" customHeight="1" x14ac:dyDescent="0.25">
      <c r="A118" s="141"/>
      <c r="B118" s="143"/>
      <c r="C118" s="150"/>
      <c r="D118" s="141"/>
      <c r="E118" s="141"/>
      <c r="F118" s="145"/>
      <c r="G118" s="145"/>
    </row>
    <row r="119" spans="1:7" ht="15" customHeight="1" x14ac:dyDescent="0.25">
      <c r="A119" s="139">
        <v>57</v>
      </c>
      <c r="B119" s="142" t="s">
        <v>35</v>
      </c>
      <c r="C119" s="51" t="s">
        <v>90</v>
      </c>
      <c r="D119" s="56" t="s">
        <v>9</v>
      </c>
      <c r="E119" s="56">
        <v>16</v>
      </c>
      <c r="F119" s="55" t="s">
        <v>2</v>
      </c>
      <c r="G119" s="55" t="s">
        <v>2</v>
      </c>
    </row>
    <row r="120" spans="1:7" ht="15" customHeight="1" x14ac:dyDescent="0.25">
      <c r="A120" s="140"/>
      <c r="B120" s="147"/>
      <c r="C120" s="51" t="s">
        <v>10</v>
      </c>
      <c r="D120" s="56" t="s">
        <v>9</v>
      </c>
      <c r="E120" s="56">
        <v>12</v>
      </c>
      <c r="F120" s="55" t="s">
        <v>2</v>
      </c>
      <c r="G120" s="55" t="s">
        <v>2</v>
      </c>
    </row>
    <row r="121" spans="1:7" ht="15" customHeight="1" x14ac:dyDescent="0.25">
      <c r="A121" s="141"/>
      <c r="B121" s="143"/>
      <c r="C121" s="44" t="s">
        <v>11</v>
      </c>
      <c r="D121" s="45" t="s">
        <v>7</v>
      </c>
      <c r="E121" s="45">
        <v>50</v>
      </c>
      <c r="F121" s="36" t="s">
        <v>2</v>
      </c>
      <c r="G121" s="36" t="s">
        <v>2</v>
      </c>
    </row>
    <row r="122" spans="1:7" x14ac:dyDescent="0.25">
      <c r="A122" s="40">
        <v>58</v>
      </c>
      <c r="B122" s="41" t="s">
        <v>27</v>
      </c>
      <c r="C122" s="42"/>
      <c r="D122" s="43"/>
      <c r="E122" s="43"/>
      <c r="F122" s="39" t="s">
        <v>2</v>
      </c>
      <c r="G122" s="39" t="s">
        <v>1</v>
      </c>
    </row>
    <row r="123" spans="1:7" ht="15.75" x14ac:dyDescent="0.25">
      <c r="B123" s="37"/>
      <c r="C123" s="37"/>
      <c r="D123" s="6"/>
      <c r="E123" s="38"/>
      <c r="F123" s="6"/>
      <c r="G123" s="6"/>
    </row>
    <row r="124" spans="1:7" ht="15.75" x14ac:dyDescent="0.25">
      <c r="B124" s="37"/>
      <c r="C124" s="37"/>
      <c r="D124" s="6"/>
      <c r="E124" s="38"/>
      <c r="F124" s="6"/>
      <c r="G124" s="6"/>
    </row>
    <row r="125" spans="1:7" ht="15" customHeight="1" x14ac:dyDescent="0.25">
      <c r="B125" s="37"/>
      <c r="C125" s="37"/>
      <c r="D125" s="6"/>
      <c r="E125" s="38"/>
      <c r="F125" s="6"/>
      <c r="G125" s="6"/>
    </row>
    <row r="126" spans="1:7" ht="29.25" customHeight="1" x14ac:dyDescent="0.25">
      <c r="B126" s="146"/>
      <c r="C126" s="146"/>
      <c r="D126" s="6"/>
      <c r="E126" s="38"/>
      <c r="F126" s="6"/>
      <c r="G126" s="6"/>
    </row>
    <row r="127" spans="1:7" ht="29.25" customHeight="1" x14ac:dyDescent="0.25">
      <c r="B127" s="37"/>
      <c r="C127" s="37"/>
      <c r="D127" s="6"/>
      <c r="E127" s="38"/>
      <c r="F127" s="6"/>
      <c r="G127" s="6"/>
    </row>
    <row r="128" spans="1:7" ht="15.75" x14ac:dyDescent="0.25">
      <c r="B128" s="7"/>
      <c r="C128" s="7"/>
      <c r="D128" s="6"/>
      <c r="E128" s="5"/>
    </row>
    <row r="129" spans="1:8" x14ac:dyDescent="0.25">
      <c r="B129" s="4"/>
      <c r="C129" s="4"/>
    </row>
    <row r="130" spans="1:8" s="2" customFormat="1" x14ac:dyDescent="0.25">
      <c r="A130"/>
      <c r="B130" s="3"/>
      <c r="C130" s="3"/>
      <c r="D130"/>
      <c r="E130"/>
      <c r="F130"/>
      <c r="G130"/>
      <c r="H130"/>
    </row>
    <row r="131" spans="1:8" s="2" customFormat="1" ht="15" customHeight="1" x14ac:dyDescent="0.25">
      <c r="A131"/>
      <c r="B131"/>
      <c r="C131" s="1"/>
      <c r="D131"/>
      <c r="E131"/>
      <c r="F131"/>
      <c r="G131"/>
      <c r="H131"/>
    </row>
  </sheetData>
  <mergeCells count="169">
    <mergeCell ref="D116:D118"/>
    <mergeCell ref="E116:E118"/>
    <mergeCell ref="F116:F118"/>
    <mergeCell ref="F49:F51"/>
    <mergeCell ref="A49:A51"/>
    <mergeCell ref="B34:B36"/>
    <mergeCell ref="C34:C36"/>
    <mergeCell ref="D34:D36"/>
    <mergeCell ref="E34:E36"/>
    <mergeCell ref="F34:F36"/>
    <mergeCell ref="A34:A36"/>
    <mergeCell ref="B47:B48"/>
    <mergeCell ref="B52:B54"/>
    <mergeCell ref="B42:B43"/>
    <mergeCell ref="A42:A43"/>
    <mergeCell ref="F93:F94"/>
    <mergeCell ref="G106:G107"/>
    <mergeCell ref="F106:F107"/>
    <mergeCell ref="D102:D103"/>
    <mergeCell ref="E102:E103"/>
    <mergeCell ref="B17:B19"/>
    <mergeCell ref="A17:A19"/>
    <mergeCell ref="D11:D12"/>
    <mergeCell ref="E11:E12"/>
    <mergeCell ref="B32:B33"/>
    <mergeCell ref="A32:A33"/>
    <mergeCell ref="F40:F41"/>
    <mergeCell ref="G40:G41"/>
    <mergeCell ref="G49:G51"/>
    <mergeCell ref="A47:A48"/>
    <mergeCell ref="F52:F54"/>
    <mergeCell ref="A52:A54"/>
    <mergeCell ref="B71:B72"/>
    <mergeCell ref="C71:C72"/>
    <mergeCell ref="D71:D72"/>
    <mergeCell ref="A77:A80"/>
    <mergeCell ref="F87:F88"/>
    <mergeCell ref="B55:B57"/>
    <mergeCell ref="G116:G118"/>
    <mergeCell ref="A116:A118"/>
    <mergeCell ref="B58:B60"/>
    <mergeCell ref="A58:A60"/>
    <mergeCell ref="B113:B115"/>
    <mergeCell ref="C113:C115"/>
    <mergeCell ref="D113:D115"/>
    <mergeCell ref="E113:E115"/>
    <mergeCell ref="F113:F115"/>
    <mergeCell ref="G113:G115"/>
    <mergeCell ref="A113:A115"/>
    <mergeCell ref="B97:B98"/>
    <mergeCell ref="C97:C98"/>
    <mergeCell ref="D97:D98"/>
    <mergeCell ref="E97:E98"/>
    <mergeCell ref="F97:F98"/>
    <mergeCell ref="G97:G98"/>
    <mergeCell ref="B99:B100"/>
    <mergeCell ref="G71:G72"/>
    <mergeCell ref="A71:A72"/>
    <mergeCell ref="B77:B80"/>
    <mergeCell ref="A99:A100"/>
    <mergeCell ref="F102:F103"/>
    <mergeCell ref="B15:B16"/>
    <mergeCell ref="A15:A16"/>
    <mergeCell ref="A20:A21"/>
    <mergeCell ref="B20:B21"/>
    <mergeCell ref="A26:A27"/>
    <mergeCell ref="E71:E72"/>
    <mergeCell ref="F15:F16"/>
    <mergeCell ref="C30:C31"/>
    <mergeCell ref="D28:D29"/>
    <mergeCell ref="D30:D31"/>
    <mergeCell ref="E28:E29"/>
    <mergeCell ref="E30:E31"/>
    <mergeCell ref="F28:F29"/>
    <mergeCell ref="D13:D14"/>
    <mergeCell ref="E13:E14"/>
    <mergeCell ref="G28:G29"/>
    <mergeCell ref="G30:G31"/>
    <mergeCell ref="C15:C16"/>
    <mergeCell ref="D15:D16"/>
    <mergeCell ref="E15:E16"/>
    <mergeCell ref="G93:G94"/>
    <mergeCell ref="G87:G88"/>
    <mergeCell ref="G52:G54"/>
    <mergeCell ref="B49:B51"/>
    <mergeCell ref="C49:C51"/>
    <mergeCell ref="D49:D51"/>
    <mergeCell ref="E49:E51"/>
    <mergeCell ref="C11:C12"/>
    <mergeCell ref="F71:F72"/>
    <mergeCell ref="G13:G14"/>
    <mergeCell ref="E37:E38"/>
    <mergeCell ref="F37:F38"/>
    <mergeCell ref="G37:G38"/>
    <mergeCell ref="G15:G16"/>
    <mergeCell ref="C28:C29"/>
    <mergeCell ref="B26:B27"/>
    <mergeCell ref="C26:C27"/>
    <mergeCell ref="D26:D27"/>
    <mergeCell ref="E26:E27"/>
    <mergeCell ref="F26:F27"/>
    <mergeCell ref="G26:G27"/>
    <mergeCell ref="G34:G36"/>
    <mergeCell ref="C13:C14"/>
    <mergeCell ref="C37:C38"/>
    <mergeCell ref="D37:D38"/>
    <mergeCell ref="D87:D88"/>
    <mergeCell ref="A55:A57"/>
    <mergeCell ref="B65:B66"/>
    <mergeCell ref="A65:A66"/>
    <mergeCell ref="C52:C54"/>
    <mergeCell ref="D52:D54"/>
    <mergeCell ref="E52:E54"/>
    <mergeCell ref="B73:B75"/>
    <mergeCell ref="A73:A75"/>
    <mergeCell ref="B2:G2"/>
    <mergeCell ref="B3:G3"/>
    <mergeCell ref="F4:G4"/>
    <mergeCell ref="A6:G6"/>
    <mergeCell ref="A4:A5"/>
    <mergeCell ref="B4:B5"/>
    <mergeCell ref="C4:C5"/>
    <mergeCell ref="D4:D5"/>
    <mergeCell ref="E4:E5"/>
    <mergeCell ref="B119:B121"/>
    <mergeCell ref="G102:G103"/>
    <mergeCell ref="D93:D94"/>
    <mergeCell ref="E93:E94"/>
    <mergeCell ref="B68:B69"/>
    <mergeCell ref="A68:A69"/>
    <mergeCell ref="A8:A9"/>
    <mergeCell ref="B8:B9"/>
    <mergeCell ref="C8:C9"/>
    <mergeCell ref="D8:D9"/>
    <mergeCell ref="E8:E9"/>
    <mergeCell ref="B10:B14"/>
    <mergeCell ref="A10:A14"/>
    <mergeCell ref="F13:F14"/>
    <mergeCell ref="F8:F9"/>
    <mergeCell ref="F11:F12"/>
    <mergeCell ref="G11:G12"/>
    <mergeCell ref="B28:B31"/>
    <mergeCell ref="A28:A31"/>
    <mergeCell ref="B37:B39"/>
    <mergeCell ref="E87:E88"/>
    <mergeCell ref="F30:F31"/>
    <mergeCell ref="A37:A39"/>
    <mergeCell ref="B40:B41"/>
    <mergeCell ref="A40:A41"/>
    <mergeCell ref="C40:C41"/>
    <mergeCell ref="D40:D41"/>
    <mergeCell ref="E40:E41"/>
    <mergeCell ref="G8:G9"/>
    <mergeCell ref="B126:C126"/>
    <mergeCell ref="C87:C88"/>
    <mergeCell ref="B102:B103"/>
    <mergeCell ref="A102:A103"/>
    <mergeCell ref="B86:B88"/>
    <mergeCell ref="A86:A88"/>
    <mergeCell ref="C102:C103"/>
    <mergeCell ref="C93:C94"/>
    <mergeCell ref="A89:A94"/>
    <mergeCell ref="B105:B106"/>
    <mergeCell ref="A105:A106"/>
    <mergeCell ref="B89:B94"/>
    <mergeCell ref="A119:A121"/>
    <mergeCell ref="B116:B118"/>
    <mergeCell ref="C116:C118"/>
    <mergeCell ref="A97:A9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portrait" r:id="rId1"/>
  <rowBreaks count="2" manualBreakCount="2">
    <brk id="66" max="6" man="1"/>
    <brk id="12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Zeros="0" view="pageBreakPreview" zoomScale="80" zoomScaleNormal="100" zoomScaleSheetLayoutView="80" workbookViewId="0">
      <pane xSplit="5" ySplit="4" topLeftCell="G5" activePane="bottomRight" state="frozen"/>
      <selection pane="topRight" activeCell="F1" sqref="F1"/>
      <selection pane="bottomLeft" activeCell="A5" sqref="A5"/>
      <selection pane="bottomRight" activeCell="I20" sqref="I20"/>
    </sheetView>
  </sheetViews>
  <sheetFormatPr defaultRowHeight="15" x14ac:dyDescent="0.25"/>
  <cols>
    <col min="1" max="1" width="3.7109375" customWidth="1"/>
    <col min="2" max="2" width="37.85546875" style="1" customWidth="1"/>
    <col min="3" max="3" width="48.85546875" style="1" customWidth="1"/>
    <col min="4" max="4" width="7.7109375" customWidth="1"/>
    <col min="5" max="5" width="7" customWidth="1"/>
    <col min="6" max="6" width="9.140625" customWidth="1"/>
    <col min="7" max="7" width="12" customWidth="1"/>
    <col min="8" max="8" width="12" bestFit="1" customWidth="1"/>
    <col min="9" max="9" width="11.7109375" customWidth="1"/>
    <col min="10" max="10" width="12" customWidth="1"/>
    <col min="11" max="11" width="12" bestFit="1" customWidth="1"/>
    <col min="12" max="12" width="11.140625" customWidth="1"/>
    <col min="13" max="13" width="9.140625" customWidth="1"/>
    <col min="14" max="14" width="13.140625" customWidth="1"/>
    <col min="15" max="15" width="11" customWidth="1"/>
    <col min="16" max="16" width="9.140625" customWidth="1"/>
    <col min="17" max="17" width="11.28515625" customWidth="1"/>
    <col min="18" max="18" width="15" style="27" customWidth="1"/>
    <col min="19" max="19" width="1.5703125" customWidth="1"/>
    <col min="20" max="20" width="1.7109375" customWidth="1"/>
  </cols>
  <sheetData>
    <row r="1" spans="1:20" ht="18.75" x14ac:dyDescent="0.3">
      <c r="A1" s="191" t="s">
        <v>61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</row>
    <row r="2" spans="1:20" ht="18.75" x14ac:dyDescent="0.3">
      <c r="A2" s="192" t="s">
        <v>89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ht="8.25" customHeight="1" x14ac:dyDescent="0.3">
      <c r="A3" s="22"/>
      <c r="B3" s="22"/>
      <c r="C3" s="22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93"/>
      <c r="R3" s="193"/>
    </row>
    <row r="4" spans="1:20" s="24" customFormat="1" ht="39" customHeight="1" x14ac:dyDescent="0.25">
      <c r="A4" s="58"/>
      <c r="B4" s="59" t="s">
        <v>62</v>
      </c>
      <c r="C4" s="59" t="s">
        <v>63</v>
      </c>
      <c r="D4" s="59" t="s">
        <v>64</v>
      </c>
      <c r="E4" s="59" t="s">
        <v>65</v>
      </c>
      <c r="F4" s="60" t="s">
        <v>66</v>
      </c>
      <c r="G4" s="60" t="s">
        <v>67</v>
      </c>
      <c r="H4" s="60" t="s">
        <v>68</v>
      </c>
      <c r="I4" s="60" t="s">
        <v>69</v>
      </c>
      <c r="J4" s="60" t="s">
        <v>70</v>
      </c>
      <c r="K4" s="61" t="s">
        <v>71</v>
      </c>
      <c r="L4" s="60" t="s">
        <v>72</v>
      </c>
      <c r="M4" s="60" t="s">
        <v>73</v>
      </c>
      <c r="N4" s="60" t="s">
        <v>74</v>
      </c>
      <c r="O4" s="60" t="s">
        <v>75</v>
      </c>
      <c r="P4" s="60" t="s">
        <v>76</v>
      </c>
      <c r="Q4" s="60" t="s">
        <v>77</v>
      </c>
      <c r="R4" s="62" t="s">
        <v>78</v>
      </c>
    </row>
    <row r="5" spans="1:20" s="24" customFormat="1" ht="36" customHeight="1" x14ac:dyDescent="0.25">
      <c r="A5" s="58">
        <v>1</v>
      </c>
      <c r="B5" s="116" t="s">
        <v>139</v>
      </c>
      <c r="C5" s="65" t="str">
        <f>'План (2025)'!C7</f>
        <v>2.2.1 Восстановление штукатурки и окраска фасада</v>
      </c>
      <c r="D5" s="66" t="str">
        <f>'План (2025)'!D7</f>
        <v>м2</v>
      </c>
      <c r="E5" s="66">
        <v>82</v>
      </c>
      <c r="F5" s="117"/>
      <c r="G5" s="117"/>
      <c r="H5" s="117"/>
      <c r="I5" s="119">
        <v>2199.27</v>
      </c>
      <c r="J5" s="117"/>
      <c r="K5" s="61"/>
      <c r="L5" s="120"/>
      <c r="M5" s="120"/>
      <c r="N5" s="120"/>
      <c r="O5" s="120"/>
      <c r="P5" s="120"/>
      <c r="Q5" s="120"/>
      <c r="R5" s="62">
        <f>I5</f>
        <v>2199.27</v>
      </c>
    </row>
    <row r="6" spans="1:20" s="24" customFormat="1" ht="21.75" customHeight="1" x14ac:dyDescent="0.25">
      <c r="A6" s="63">
        <v>2</v>
      </c>
      <c r="B6" s="64" t="str">
        <f>'План (2025)'!B8</f>
        <v>г.Малорита, ул.Заводская 12</v>
      </c>
      <c r="C6" s="65" t="str">
        <f>'План (2025)'!C8</f>
        <v>1.4.4 Замена светильников</v>
      </c>
      <c r="D6" s="66" t="s">
        <v>9</v>
      </c>
      <c r="E6" s="66">
        <v>5</v>
      </c>
      <c r="F6" s="67" t="e">
        <f>'План (2025)'!#REF!</f>
        <v>#REF!</v>
      </c>
      <c r="G6" s="67"/>
      <c r="H6" s="67"/>
      <c r="I6" s="67"/>
      <c r="J6" s="67"/>
      <c r="K6" s="68"/>
      <c r="L6" s="67"/>
      <c r="M6" s="67"/>
      <c r="N6" s="67"/>
      <c r="O6" s="67"/>
      <c r="P6" s="67"/>
      <c r="Q6" s="67"/>
      <c r="R6" s="62" t="e">
        <f>F6</f>
        <v>#REF!</v>
      </c>
    </row>
    <row r="7" spans="1:20" s="24" customFormat="1" ht="40.5" customHeight="1" x14ac:dyDescent="0.25">
      <c r="A7" s="169">
        <v>3</v>
      </c>
      <c r="B7" s="172" t="str">
        <f>'План (2025)'!B10</f>
        <v>г.Малорита,ул.Заводская 12/1</v>
      </c>
      <c r="C7" s="65" t="str">
        <f>'План (2025)'!C10</f>
        <v>2.5.1 Замена заполнений дверных проемов</v>
      </c>
      <c r="D7" s="66" t="s">
        <v>9</v>
      </c>
      <c r="E7" s="66">
        <v>4</v>
      </c>
      <c r="F7" s="119"/>
      <c r="G7" s="119"/>
      <c r="H7" s="119">
        <v>5448.79</v>
      </c>
      <c r="I7" s="119"/>
      <c r="J7" s="119"/>
      <c r="K7" s="118"/>
      <c r="L7" s="119"/>
      <c r="M7" s="119"/>
      <c r="N7" s="119"/>
      <c r="O7" s="119"/>
      <c r="P7" s="119"/>
      <c r="Q7" s="119"/>
      <c r="R7" s="62">
        <f>H7</f>
        <v>5448.79</v>
      </c>
    </row>
    <row r="8" spans="1:20" s="24" customFormat="1" ht="19.5" customHeight="1" x14ac:dyDescent="0.25">
      <c r="A8" s="170"/>
      <c r="B8" s="173"/>
      <c r="C8" s="65" t="str">
        <f>'План (2025)'!C11</f>
        <v>1.4.4 Замена светильников</v>
      </c>
      <c r="D8" s="66" t="s">
        <v>9</v>
      </c>
      <c r="E8" s="66">
        <v>1</v>
      </c>
      <c r="F8" s="67">
        <v>37.450000000000003</v>
      </c>
      <c r="G8" s="67"/>
      <c r="H8" s="67"/>
      <c r="I8" s="67"/>
      <c r="J8" s="67"/>
      <c r="K8" s="68"/>
      <c r="L8" s="67"/>
      <c r="M8" s="67"/>
      <c r="N8" s="67"/>
      <c r="O8" s="67"/>
      <c r="P8" s="67"/>
      <c r="Q8" s="67"/>
      <c r="R8" s="62">
        <f>F8</f>
        <v>37.450000000000003</v>
      </c>
    </row>
    <row r="9" spans="1:20" ht="36.75" customHeight="1" x14ac:dyDescent="0.25">
      <c r="A9" s="171"/>
      <c r="B9" s="174"/>
      <c r="C9" s="69" t="str">
        <f>'План (2025)'!C13</f>
        <v>1.1.6 Замена насосов принудительной циркуляции</v>
      </c>
      <c r="D9" s="70" t="str">
        <f>'План (2025)'!D13</f>
        <v>шт</v>
      </c>
      <c r="E9" s="70">
        <f>'План (2025)'!E13</f>
        <v>1</v>
      </c>
      <c r="F9" s="71"/>
      <c r="G9" s="71"/>
      <c r="H9" s="71"/>
      <c r="I9" s="71"/>
      <c r="J9" s="71"/>
      <c r="K9" s="71" t="e">
        <f>'План (2025)'!#REF!</f>
        <v>#REF!</v>
      </c>
      <c r="L9" s="71"/>
      <c r="M9" s="71"/>
      <c r="N9" s="71"/>
      <c r="O9" s="71"/>
      <c r="P9" s="71"/>
      <c r="Q9" s="71"/>
      <c r="R9" s="72" t="e">
        <f>K9</f>
        <v>#REF!</v>
      </c>
      <c r="S9" s="20"/>
      <c r="T9" s="20"/>
    </row>
    <row r="10" spans="1:20" s="24" customFormat="1" x14ac:dyDescent="0.25">
      <c r="A10" s="169">
        <v>4</v>
      </c>
      <c r="B10" s="186" t="str">
        <f>'План (2025)'!B15</f>
        <v>г.Малорита,ул.Заводская 14</v>
      </c>
      <c r="C10" s="175" t="str">
        <f>'План (2025)'!C15</f>
        <v>1.1.3 Утепление трубопроводов отопления</v>
      </c>
      <c r="D10" s="177" t="str">
        <f>'План (2025)'!D15</f>
        <v>м.п.</v>
      </c>
      <c r="E10" s="195">
        <f>'План (2025)'!E15</f>
        <v>22.55</v>
      </c>
      <c r="F10" s="197"/>
      <c r="G10" s="197"/>
      <c r="H10" s="197"/>
      <c r="I10" s="197"/>
      <c r="J10" s="195" t="e">
        <f>'План (2025)'!#REF!</f>
        <v>#REF!</v>
      </c>
      <c r="K10" s="177"/>
      <c r="L10" s="203"/>
      <c r="M10" s="197"/>
      <c r="N10" s="197"/>
      <c r="O10" s="197"/>
      <c r="P10" s="197"/>
      <c r="Q10" s="197"/>
      <c r="R10" s="199" t="e">
        <f>J10</f>
        <v>#REF!</v>
      </c>
      <c r="S10" s="27"/>
      <c r="T10" s="27"/>
    </row>
    <row r="11" spans="1:20" s="24" customFormat="1" ht="3" customHeight="1" x14ac:dyDescent="0.25">
      <c r="A11" s="194"/>
      <c r="B11" s="176"/>
      <c r="C11" s="176"/>
      <c r="D11" s="179"/>
      <c r="E11" s="196"/>
      <c r="F11" s="198"/>
      <c r="G11" s="198"/>
      <c r="H11" s="198"/>
      <c r="I11" s="198"/>
      <c r="J11" s="196"/>
      <c r="K11" s="179"/>
      <c r="L11" s="204"/>
      <c r="M11" s="198"/>
      <c r="N11" s="198"/>
      <c r="O11" s="198"/>
      <c r="P11" s="198"/>
      <c r="Q11" s="198"/>
      <c r="R11" s="200"/>
      <c r="S11" s="27"/>
      <c r="T11" s="27"/>
    </row>
    <row r="12" spans="1:20" s="24" customFormat="1" ht="18.75" customHeight="1" x14ac:dyDescent="0.25">
      <c r="A12" s="169">
        <v>5</v>
      </c>
      <c r="B12" s="175" t="str">
        <f>'План (2025)'!B17</f>
        <v>г.Малорита,ул.Костякова 30</v>
      </c>
      <c r="C12" s="73" t="str">
        <f>'План (2025)'!C17</f>
        <v>1.4.4 Замена светильников</v>
      </c>
      <c r="D12" s="74" t="s">
        <v>9</v>
      </c>
      <c r="E12" s="75">
        <v>1</v>
      </c>
      <c r="F12" s="76">
        <v>37.450000000000003</v>
      </c>
      <c r="G12" s="77"/>
      <c r="H12" s="77"/>
      <c r="I12" s="77"/>
      <c r="J12" s="76"/>
      <c r="K12" s="78"/>
      <c r="L12" s="79"/>
      <c r="M12" s="77"/>
      <c r="N12" s="77"/>
      <c r="O12" s="77"/>
      <c r="P12" s="77"/>
      <c r="Q12" s="77"/>
      <c r="R12" s="80">
        <f>F12</f>
        <v>37.450000000000003</v>
      </c>
      <c r="S12" s="27"/>
      <c r="T12" s="27"/>
    </row>
    <row r="13" spans="1:20" s="25" customFormat="1" ht="39.75" customHeight="1" x14ac:dyDescent="0.25">
      <c r="A13" s="170"/>
      <c r="B13" s="186"/>
      <c r="C13" s="81" t="str">
        <f>'План (2025)'!C18</f>
        <v>2.2.1 Восстановление штукатурки и окраска фасада</v>
      </c>
      <c r="D13" s="82" t="str">
        <f>'План (2025)'!D18</f>
        <v>м2</v>
      </c>
      <c r="E13" s="82">
        <f>'План (2025)'!E18</f>
        <v>18</v>
      </c>
      <c r="F13" s="83"/>
      <c r="G13" s="83"/>
      <c r="H13" s="83"/>
      <c r="I13" s="83"/>
      <c r="J13" s="83">
        <v>3117.32</v>
      </c>
      <c r="K13" s="83"/>
      <c r="L13" s="84"/>
      <c r="M13" s="83"/>
      <c r="N13" s="83"/>
      <c r="O13" s="83"/>
      <c r="P13" s="83"/>
      <c r="Q13" s="83"/>
      <c r="R13" s="85">
        <f>J13</f>
        <v>3117.32</v>
      </c>
      <c r="S13" s="35"/>
      <c r="T13" s="35"/>
    </row>
    <row r="14" spans="1:20" s="25" customFormat="1" ht="41.25" customHeight="1" x14ac:dyDescent="0.25">
      <c r="A14" s="171"/>
      <c r="B14" s="176"/>
      <c r="C14" s="81" t="str">
        <f>'План (2025)'!C19</f>
        <v>1.2.6 Ремонт оголовков дымовых и вентиляционных каналов</v>
      </c>
      <c r="D14" s="82" t="str">
        <f>'План (2025)'!D19</f>
        <v>м2</v>
      </c>
      <c r="E14" s="82">
        <f>'План (2025)'!E19</f>
        <v>20</v>
      </c>
      <c r="F14" s="83"/>
      <c r="G14" s="83"/>
      <c r="H14" s="83"/>
      <c r="I14" s="83">
        <v>6139.12</v>
      </c>
      <c r="J14" s="83"/>
      <c r="K14" s="83"/>
      <c r="L14" s="83"/>
      <c r="M14" s="83"/>
      <c r="N14" s="83"/>
      <c r="O14" s="83"/>
      <c r="P14" s="83"/>
      <c r="Q14" s="83"/>
      <c r="R14" s="85">
        <f>I14</f>
        <v>6139.12</v>
      </c>
      <c r="S14" s="35"/>
      <c r="T14" s="35"/>
    </row>
    <row r="15" spans="1:20" s="25" customFormat="1" ht="12" customHeight="1" x14ac:dyDescent="0.25">
      <c r="A15" s="169">
        <v>6</v>
      </c>
      <c r="B15" s="183" t="str">
        <f>'План (2025)'!B20</f>
        <v>г.Малорита, ул.Костякова 30А</v>
      </c>
      <c r="C15" s="172" t="str">
        <f>'План (2025)'!C20</f>
        <v>2.2.1 Восстановление штукатурки и окраска фасада</v>
      </c>
      <c r="D15" s="169" t="str">
        <f>'План (2025)'!D20</f>
        <v>м2</v>
      </c>
      <c r="E15" s="169">
        <f>'План (2025)'!E20</f>
        <v>12</v>
      </c>
      <c r="F15" s="189"/>
      <c r="G15" s="189"/>
      <c r="H15" s="189"/>
      <c r="I15" s="189"/>
      <c r="J15" s="189" t="e">
        <f>'План (2025)'!#REF!</f>
        <v>#REF!</v>
      </c>
      <c r="K15" s="189"/>
      <c r="L15" s="189"/>
      <c r="M15" s="189"/>
      <c r="N15" s="189"/>
      <c r="O15" s="201"/>
      <c r="P15" s="189"/>
      <c r="Q15" s="189"/>
      <c r="R15" s="187" t="e">
        <f>J15</f>
        <v>#REF!</v>
      </c>
      <c r="S15" s="35"/>
      <c r="T15" s="35"/>
    </row>
    <row r="16" spans="1:20" s="25" customFormat="1" ht="28.5" customHeight="1" x14ac:dyDescent="0.25">
      <c r="A16" s="170"/>
      <c r="B16" s="184"/>
      <c r="C16" s="174"/>
      <c r="D16" s="171"/>
      <c r="E16" s="171"/>
      <c r="F16" s="190"/>
      <c r="G16" s="190"/>
      <c r="H16" s="190"/>
      <c r="I16" s="190"/>
      <c r="J16" s="190"/>
      <c r="K16" s="190"/>
      <c r="L16" s="190"/>
      <c r="M16" s="190"/>
      <c r="N16" s="190"/>
      <c r="O16" s="202"/>
      <c r="P16" s="190"/>
      <c r="Q16" s="190"/>
      <c r="R16" s="188"/>
      <c r="S16" s="35"/>
      <c r="T16" s="35"/>
    </row>
    <row r="17" spans="1:20" s="25" customFormat="1" ht="39" customHeight="1" x14ac:dyDescent="0.25">
      <c r="A17" s="170"/>
      <c r="B17" s="184"/>
      <c r="C17" s="81" t="str">
        <f>'План (2025)'!C21</f>
        <v>1.2.6 Ремонт оголовков дымовых и вентиляционных каналов</v>
      </c>
      <c r="D17" s="82" t="str">
        <f>'План (2025)'!D21</f>
        <v>м2</v>
      </c>
      <c r="E17" s="82">
        <f>'План (2025)'!E21</f>
        <v>40</v>
      </c>
      <c r="F17" s="83"/>
      <c r="G17" s="83"/>
      <c r="H17" s="83"/>
      <c r="I17" s="83"/>
      <c r="J17" s="83" t="e">
        <f>'План (2025)'!#REF!</f>
        <v>#REF!</v>
      </c>
      <c r="K17" s="84"/>
      <c r="L17" s="83"/>
      <c r="M17" s="83"/>
      <c r="N17" s="83"/>
      <c r="O17" s="83"/>
      <c r="P17" s="83"/>
      <c r="Q17" s="83"/>
      <c r="R17" s="85" t="e">
        <f>J17</f>
        <v>#REF!</v>
      </c>
      <c r="S17" s="35"/>
      <c r="T17" s="35"/>
    </row>
    <row r="18" spans="1:20" ht="14.25" hidden="1" customHeight="1" x14ac:dyDescent="0.25">
      <c r="A18" s="171"/>
      <c r="B18" s="185"/>
      <c r="C18" s="81"/>
      <c r="D18" s="66"/>
      <c r="E18" s="66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86"/>
      <c r="S18" s="20"/>
      <c r="T18" s="20"/>
    </row>
    <row r="19" spans="1:20" ht="20.25" customHeight="1" x14ac:dyDescent="0.25">
      <c r="A19" s="87">
        <v>7</v>
      </c>
      <c r="B19" s="81" t="s">
        <v>120</v>
      </c>
      <c r="C19" s="81" t="s">
        <v>10</v>
      </c>
      <c r="D19" s="66" t="s">
        <v>9</v>
      </c>
      <c r="E19" s="88">
        <v>1</v>
      </c>
      <c r="F19" s="71">
        <v>37.450000000000003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86">
        <f>F19</f>
        <v>37.450000000000003</v>
      </c>
      <c r="S19" s="20"/>
      <c r="T19" s="20"/>
    </row>
    <row r="20" spans="1:20" ht="18" customHeight="1" x14ac:dyDescent="0.25">
      <c r="A20" s="87">
        <v>8</v>
      </c>
      <c r="B20" s="89" t="s">
        <v>119</v>
      </c>
      <c r="C20" s="81" t="s">
        <v>10</v>
      </c>
      <c r="D20" s="66" t="s">
        <v>9</v>
      </c>
      <c r="E20" s="88">
        <v>1</v>
      </c>
      <c r="F20" s="71">
        <v>37.450000000000003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86">
        <f>F20</f>
        <v>37.450000000000003</v>
      </c>
      <c r="S20" s="20"/>
      <c r="T20" s="20"/>
    </row>
    <row r="21" spans="1:20" ht="20.25" customHeight="1" x14ac:dyDescent="0.25">
      <c r="A21" s="87">
        <v>9</v>
      </c>
      <c r="B21" s="89" t="s">
        <v>101</v>
      </c>
      <c r="C21" s="81" t="s">
        <v>10</v>
      </c>
      <c r="D21" s="66" t="s">
        <v>9</v>
      </c>
      <c r="E21" s="88">
        <v>1</v>
      </c>
      <c r="F21" s="71">
        <v>37.450000000000003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86">
        <f>F21</f>
        <v>37.450000000000003</v>
      </c>
      <c r="S21" s="20"/>
      <c r="T21" s="20"/>
    </row>
    <row r="22" spans="1:20" ht="18" customHeight="1" x14ac:dyDescent="0.25">
      <c r="A22" s="87">
        <v>10</v>
      </c>
      <c r="B22" s="89" t="s">
        <v>98</v>
      </c>
      <c r="C22" s="81" t="s">
        <v>10</v>
      </c>
      <c r="D22" s="88" t="s">
        <v>9</v>
      </c>
      <c r="E22" s="88">
        <v>2</v>
      </c>
      <c r="F22" s="71">
        <v>74.89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86">
        <f>F22</f>
        <v>74.89</v>
      </c>
      <c r="S22" s="20"/>
      <c r="T22" s="20"/>
    </row>
    <row r="23" spans="1:20" s="25" customFormat="1" ht="21" customHeight="1" x14ac:dyDescent="0.25">
      <c r="A23" s="87">
        <v>11</v>
      </c>
      <c r="B23" s="89" t="s">
        <v>118</v>
      </c>
      <c r="C23" s="81" t="s">
        <v>10</v>
      </c>
      <c r="D23" s="82" t="s">
        <v>9</v>
      </c>
      <c r="E23" s="82">
        <v>1</v>
      </c>
      <c r="F23" s="83">
        <v>37.450000000000003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5">
        <f>F23</f>
        <v>37.450000000000003</v>
      </c>
      <c r="S23" s="35"/>
      <c r="T23" s="35"/>
    </row>
    <row r="24" spans="1:20" s="25" customFormat="1" ht="38.25" customHeight="1" x14ac:dyDescent="0.25">
      <c r="A24" s="169">
        <v>12</v>
      </c>
      <c r="B24" s="175" t="str">
        <f>'План (2025)'!B28</f>
        <v>г.Малорита, ул.Лермонтова 17</v>
      </c>
      <c r="C24" s="81" t="str">
        <f>'План (2025)'!C28</f>
        <v>1.1.3 Утепление трубопроводов отопления</v>
      </c>
      <c r="D24" s="66" t="str">
        <f>'План (2025)'!D28</f>
        <v>м.п.</v>
      </c>
      <c r="E24" s="82">
        <f>'План (2025)'!E28</f>
        <v>16</v>
      </c>
      <c r="F24" s="83"/>
      <c r="G24" s="83"/>
      <c r="H24" s="83"/>
      <c r="I24" s="83"/>
      <c r="J24" s="83"/>
      <c r="K24" s="83"/>
      <c r="L24" s="83">
        <v>2102.89</v>
      </c>
      <c r="M24" s="83"/>
      <c r="N24" s="83"/>
      <c r="O24" s="83"/>
      <c r="P24" s="83"/>
      <c r="Q24" s="83"/>
      <c r="R24" s="85">
        <f>L24</f>
        <v>2102.89</v>
      </c>
      <c r="S24" s="35"/>
      <c r="T24" s="35"/>
    </row>
    <row r="25" spans="1:20" s="25" customFormat="1" ht="41.25" customHeight="1" x14ac:dyDescent="0.25">
      <c r="A25" s="170"/>
      <c r="B25" s="176"/>
      <c r="C25" s="69" t="str">
        <f>'План (2025)'!C30</f>
        <v>1.1.15 Установка блока автоматизации и диспетчеризации системы отопления</v>
      </c>
      <c r="D25" s="82" t="str">
        <f>'План (2025)'!D30</f>
        <v>шт</v>
      </c>
      <c r="E25" s="82">
        <f>'План (2025)'!E30</f>
        <v>1</v>
      </c>
      <c r="F25" s="83"/>
      <c r="G25" s="83">
        <v>1059.6199999999999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5">
        <f>G25</f>
        <v>1059.6199999999999</v>
      </c>
      <c r="S25" s="35"/>
      <c r="T25" s="35"/>
    </row>
    <row r="26" spans="1:20" s="25" customFormat="1" ht="18.75" x14ac:dyDescent="0.25">
      <c r="A26" s="169">
        <v>13</v>
      </c>
      <c r="B26" s="172" t="str">
        <f>'План (2025)'!B32</f>
        <v>г.Малорита, ул.Лермонтова 18</v>
      </c>
      <c r="C26" s="81" t="s">
        <v>10</v>
      </c>
      <c r="D26" s="82" t="s">
        <v>9</v>
      </c>
      <c r="E26" s="82">
        <v>4</v>
      </c>
      <c r="F26" s="83">
        <v>149.83000000000001</v>
      </c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5">
        <f>F26</f>
        <v>149.83000000000001</v>
      </c>
      <c r="S26" s="35"/>
      <c r="T26" s="35"/>
    </row>
    <row r="27" spans="1:20" ht="44.25" customHeight="1" x14ac:dyDescent="0.25">
      <c r="A27" s="171"/>
      <c r="B27" s="174"/>
      <c r="C27" s="81" t="str">
        <f>'План (2025)'!C33</f>
        <v>1.3.9 Замена контрольно-измерительного прибора</v>
      </c>
      <c r="D27" s="88" t="str">
        <f>'План (2025)'!D33</f>
        <v>шт</v>
      </c>
      <c r="E27" s="88">
        <f>'План (2025)'!E33</f>
        <v>1</v>
      </c>
      <c r="F27" s="71">
        <v>921.58</v>
      </c>
      <c r="G27" s="71"/>
      <c r="H27" s="71"/>
      <c r="I27" s="71"/>
      <c r="J27" s="71"/>
      <c r="K27" s="71"/>
      <c r="L27" s="83"/>
      <c r="M27" s="71"/>
      <c r="N27" s="71"/>
      <c r="O27" s="71"/>
      <c r="P27" s="71"/>
      <c r="Q27" s="71"/>
      <c r="R27" s="85">
        <f>F27</f>
        <v>921.58</v>
      </c>
      <c r="S27" s="20"/>
      <c r="T27" s="20"/>
    </row>
    <row r="28" spans="1:20" ht="18.75" customHeight="1" x14ac:dyDescent="0.3">
      <c r="A28" s="87">
        <v>14</v>
      </c>
      <c r="B28" s="90" t="s">
        <v>121</v>
      </c>
      <c r="C28" s="81" t="s">
        <v>10</v>
      </c>
      <c r="D28" s="70" t="s">
        <v>9</v>
      </c>
      <c r="E28" s="70">
        <v>3</v>
      </c>
      <c r="F28" s="71">
        <v>112.37</v>
      </c>
      <c r="G28" s="71"/>
      <c r="H28" s="71"/>
      <c r="I28" s="71"/>
      <c r="J28" s="71"/>
      <c r="K28" s="91"/>
      <c r="L28" s="71"/>
      <c r="M28" s="71"/>
      <c r="N28" s="71"/>
      <c r="O28" s="71"/>
      <c r="P28" s="71"/>
      <c r="Q28" s="71"/>
      <c r="R28" s="72">
        <f>F28</f>
        <v>112.37</v>
      </c>
      <c r="S28" s="20"/>
      <c r="T28" s="20"/>
    </row>
    <row r="29" spans="1:20" ht="40.5" customHeight="1" x14ac:dyDescent="0.25">
      <c r="A29" s="169">
        <v>15</v>
      </c>
      <c r="B29" s="172" t="str">
        <f>'План (2025)'!B37</f>
        <v>г.Малорита, ул. Маруды 21/1</v>
      </c>
      <c r="C29" s="69" t="str">
        <f>'План (2025)'!C37</f>
        <v>1.4.9 Замена автоматических и пакетных выключателей  ЩЭ</v>
      </c>
      <c r="D29" s="70" t="str">
        <f>'План (2025)'!D37</f>
        <v>шт</v>
      </c>
      <c r="E29" s="70">
        <f>'План (2025)'!E37</f>
        <v>10</v>
      </c>
      <c r="F29" s="71"/>
      <c r="G29" s="71"/>
      <c r="H29" s="71"/>
      <c r="I29" s="71"/>
      <c r="J29" s="71">
        <v>596.65</v>
      </c>
      <c r="K29" s="71"/>
      <c r="L29" s="71"/>
      <c r="M29" s="71"/>
      <c r="N29" s="71"/>
      <c r="O29" s="71"/>
      <c r="P29" s="71"/>
      <c r="Q29" s="71"/>
      <c r="R29" s="72">
        <f>J29</f>
        <v>596.65</v>
      </c>
      <c r="S29" s="20"/>
      <c r="T29" s="20"/>
    </row>
    <row r="30" spans="1:20" s="25" customFormat="1" ht="18.75" x14ac:dyDescent="0.25">
      <c r="A30" s="171"/>
      <c r="B30" s="174"/>
      <c r="C30" s="81" t="str">
        <f>'План (2025)'!C39</f>
        <v>1.4.4 Замена светильников</v>
      </c>
      <c r="D30" s="82" t="str">
        <f>'План (2025)'!D39</f>
        <v>шт</v>
      </c>
      <c r="E30" s="82">
        <f>'План (2025)'!E39</f>
        <v>35</v>
      </c>
      <c r="F30" s="83"/>
      <c r="G30" s="83"/>
      <c r="H30" s="83"/>
      <c r="I30" s="83"/>
      <c r="J30" s="83">
        <v>2536.87</v>
      </c>
      <c r="K30" s="83"/>
      <c r="L30" s="83"/>
      <c r="M30" s="83"/>
      <c r="N30" s="83"/>
      <c r="O30" s="83"/>
      <c r="P30" s="83"/>
      <c r="Q30" s="83"/>
      <c r="R30" s="85">
        <f>J30</f>
        <v>2536.87</v>
      </c>
      <c r="S30" s="35"/>
      <c r="T30" s="35"/>
    </row>
    <row r="31" spans="1:20" s="25" customFormat="1" ht="18.75" x14ac:dyDescent="0.25">
      <c r="A31" s="92">
        <v>16</v>
      </c>
      <c r="B31" s="89" t="s">
        <v>122</v>
      </c>
      <c r="C31" s="81" t="s">
        <v>10</v>
      </c>
      <c r="D31" s="82" t="s">
        <v>9</v>
      </c>
      <c r="E31" s="82">
        <v>1</v>
      </c>
      <c r="F31" s="83">
        <v>37.450000000000003</v>
      </c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5">
        <f>F31</f>
        <v>37.450000000000003</v>
      </c>
      <c r="S31" s="35"/>
      <c r="T31" s="35"/>
    </row>
    <row r="32" spans="1:20" s="25" customFormat="1" ht="36.75" customHeight="1" x14ac:dyDescent="0.25">
      <c r="A32" s="180">
        <v>17</v>
      </c>
      <c r="B32" s="172" t="str">
        <f>'План (2025)'!B42</f>
        <v>г.Малорита, ул.Маруды 23/1</v>
      </c>
      <c r="C32" s="81" t="str">
        <f>'План (2025)'!C42</f>
        <v>1.4.9 Замена автоматических и пакетных выключателей в ВРУ и ЩЭ</v>
      </c>
      <c r="D32" s="66" t="str">
        <f>'План (2025)'!D42</f>
        <v>шт</v>
      </c>
      <c r="E32" s="82">
        <f>'План (2025)'!E42</f>
        <v>80</v>
      </c>
      <c r="F32" s="83"/>
      <c r="G32" s="83"/>
      <c r="H32" s="83"/>
      <c r="I32" s="83">
        <v>7280.45</v>
      </c>
      <c r="J32" s="83"/>
      <c r="K32" s="83"/>
      <c r="L32" s="83"/>
      <c r="M32" s="83"/>
      <c r="N32" s="83"/>
      <c r="O32" s="83"/>
      <c r="P32" s="83"/>
      <c r="Q32" s="83"/>
      <c r="R32" s="85">
        <f>I32</f>
        <v>7280.45</v>
      </c>
      <c r="S32" s="35"/>
      <c r="T32" s="35"/>
    </row>
    <row r="33" spans="1:20" s="25" customFormat="1" ht="18.75" x14ac:dyDescent="0.25">
      <c r="A33" s="182"/>
      <c r="B33" s="174"/>
      <c r="C33" s="81" t="s">
        <v>10</v>
      </c>
      <c r="D33" s="88" t="s">
        <v>9</v>
      </c>
      <c r="E33" s="82">
        <v>1</v>
      </c>
      <c r="F33" s="83">
        <v>37.450000000000003</v>
      </c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5">
        <f>F33</f>
        <v>37.450000000000003</v>
      </c>
      <c r="S33" s="35"/>
      <c r="T33" s="35"/>
    </row>
    <row r="34" spans="1:20" s="25" customFormat="1" ht="17.25" customHeight="1" x14ac:dyDescent="0.25">
      <c r="A34" s="93">
        <v>18</v>
      </c>
      <c r="B34" s="94" t="s">
        <v>123</v>
      </c>
      <c r="C34" s="81" t="s">
        <v>10</v>
      </c>
      <c r="D34" s="88" t="s">
        <v>9</v>
      </c>
      <c r="E34" s="82">
        <v>2</v>
      </c>
      <c r="F34" s="83">
        <v>74.89</v>
      </c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5">
        <f>F34</f>
        <v>74.89</v>
      </c>
      <c r="S34" s="35"/>
      <c r="T34" s="35"/>
    </row>
    <row r="35" spans="1:20" s="25" customFormat="1" ht="37.5" x14ac:dyDescent="0.25">
      <c r="A35" s="87">
        <v>19</v>
      </c>
      <c r="B35" s="95" t="s">
        <v>124</v>
      </c>
      <c r="C35" s="81" t="s">
        <v>10</v>
      </c>
      <c r="D35" s="87" t="s">
        <v>9</v>
      </c>
      <c r="E35" s="87">
        <v>1</v>
      </c>
      <c r="F35" s="96">
        <v>37.450000000000003</v>
      </c>
      <c r="G35" s="96"/>
      <c r="H35" s="96"/>
      <c r="I35" s="97"/>
      <c r="J35" s="96"/>
      <c r="K35" s="96"/>
      <c r="L35" s="96"/>
      <c r="M35" s="96"/>
      <c r="N35" s="96"/>
      <c r="O35" s="96"/>
      <c r="P35" s="96"/>
      <c r="Q35" s="96"/>
      <c r="R35" s="86">
        <f>F35</f>
        <v>37.450000000000003</v>
      </c>
      <c r="S35" s="35"/>
      <c r="T35" s="35"/>
    </row>
    <row r="36" spans="1:20" s="25" customFormat="1" ht="37.5" x14ac:dyDescent="0.25">
      <c r="A36" s="87">
        <v>20</v>
      </c>
      <c r="B36" s="95" t="str">
        <f>'План (2025)'!B46</f>
        <v>г.Малорита,ул.Маяковского 55</v>
      </c>
      <c r="C36" s="69" t="str">
        <f>'План (2025)'!C46</f>
        <v>2.2.1  Окраска фасада</v>
      </c>
      <c r="D36" s="87" t="str">
        <f>'План (2025)'!D46</f>
        <v>м2</v>
      </c>
      <c r="E36" s="87">
        <f>'План (2025)'!E46</f>
        <v>910.8</v>
      </c>
      <c r="F36" s="96"/>
      <c r="G36" s="96"/>
      <c r="H36" s="96"/>
      <c r="I36" s="96"/>
      <c r="J36" s="96"/>
      <c r="K36" s="96">
        <v>16564.28</v>
      </c>
      <c r="L36" s="96"/>
      <c r="M36" s="97"/>
      <c r="N36" s="96"/>
      <c r="O36" s="96"/>
      <c r="P36" s="96"/>
      <c r="Q36" s="96"/>
      <c r="R36" s="86">
        <f>K36</f>
        <v>16564.28</v>
      </c>
      <c r="S36" s="35"/>
      <c r="T36" s="35"/>
    </row>
    <row r="37" spans="1:20" ht="18.75" x14ac:dyDescent="0.25">
      <c r="A37" s="180">
        <v>21</v>
      </c>
      <c r="B37" s="172" t="str">
        <f>'План (2025)'!B47</f>
        <v>г.Малорита, ул.Несенюка 2</v>
      </c>
      <c r="C37" s="81" t="str">
        <f>'План (2025)'!C47</f>
        <v>2.2.1  Окраска фасада</v>
      </c>
      <c r="D37" s="66" t="str">
        <f>'План (2025)'!D47</f>
        <v>м2</v>
      </c>
      <c r="E37" s="70">
        <f>'План (2025)'!E47</f>
        <v>12</v>
      </c>
      <c r="F37" s="71"/>
      <c r="G37" s="71"/>
      <c r="H37" s="71"/>
      <c r="I37" s="71"/>
      <c r="J37" s="71"/>
      <c r="K37" s="71" t="e">
        <f>'План (2025)'!#REF!</f>
        <v>#REF!</v>
      </c>
      <c r="L37" s="83"/>
      <c r="M37" s="71"/>
      <c r="N37" s="71"/>
      <c r="O37" s="71"/>
      <c r="P37" s="71"/>
      <c r="Q37" s="71"/>
      <c r="R37" s="85" t="e">
        <f>K37</f>
        <v>#REF!</v>
      </c>
      <c r="S37" s="20"/>
      <c r="T37" s="20"/>
    </row>
    <row r="38" spans="1:20" ht="37.5" x14ac:dyDescent="0.25">
      <c r="A38" s="182"/>
      <c r="B38" s="174"/>
      <c r="C38" s="98" t="str">
        <f>'План (2025)'!C48</f>
        <v>1.3.15 Замена отдельных водосточных труб</v>
      </c>
      <c r="D38" s="66" t="str">
        <f>'План (2025)'!D48</f>
        <v>м.п.</v>
      </c>
      <c r="E38" s="70">
        <f>'План (2025)'!E48</f>
        <v>15</v>
      </c>
      <c r="F38" s="71"/>
      <c r="G38" s="71"/>
      <c r="H38" s="71"/>
      <c r="I38" s="71" t="e">
        <f>'План (2025)'!#REF!</f>
        <v>#REF!</v>
      </c>
      <c r="J38" s="71"/>
      <c r="K38" s="71"/>
      <c r="L38" s="83"/>
      <c r="M38" s="71"/>
      <c r="N38" s="71"/>
      <c r="O38" s="71"/>
      <c r="P38" s="91"/>
      <c r="Q38" s="71"/>
      <c r="R38" s="85" t="e">
        <f>I38</f>
        <v>#REF!</v>
      </c>
      <c r="S38" s="20"/>
      <c r="T38" s="20"/>
    </row>
    <row r="39" spans="1:20" ht="18.75" x14ac:dyDescent="0.25">
      <c r="A39" s="66">
        <v>22</v>
      </c>
      <c r="B39" s="94" t="s">
        <v>125</v>
      </c>
      <c r="C39" s="81" t="s">
        <v>10</v>
      </c>
      <c r="D39" s="66" t="s">
        <v>9</v>
      </c>
      <c r="E39" s="70">
        <v>8</v>
      </c>
      <c r="F39" s="71">
        <v>299.64</v>
      </c>
      <c r="G39" s="71"/>
      <c r="H39" s="71"/>
      <c r="I39" s="71"/>
      <c r="J39" s="71"/>
      <c r="K39" s="71"/>
      <c r="L39" s="83"/>
      <c r="M39" s="71"/>
      <c r="N39" s="71"/>
      <c r="O39" s="71"/>
      <c r="P39" s="91"/>
      <c r="Q39" s="71"/>
      <c r="R39" s="85">
        <f>F39</f>
        <v>299.64</v>
      </c>
      <c r="S39" s="20"/>
      <c r="T39" s="20"/>
    </row>
    <row r="40" spans="1:20" ht="18.75" x14ac:dyDescent="0.25">
      <c r="A40" s="66">
        <v>23</v>
      </c>
      <c r="B40" s="81" t="s">
        <v>126</v>
      </c>
      <c r="C40" s="81" t="s">
        <v>10</v>
      </c>
      <c r="D40" s="66" t="s">
        <v>9</v>
      </c>
      <c r="E40" s="70">
        <v>2</v>
      </c>
      <c r="F40" s="71">
        <v>74.89</v>
      </c>
      <c r="G40" s="71"/>
      <c r="H40" s="71"/>
      <c r="I40" s="71"/>
      <c r="J40" s="71"/>
      <c r="K40" s="71"/>
      <c r="L40" s="83"/>
      <c r="M40" s="71"/>
      <c r="N40" s="71"/>
      <c r="O40" s="71"/>
      <c r="P40" s="91"/>
      <c r="Q40" s="71"/>
      <c r="R40" s="85">
        <f>F40</f>
        <v>74.89</v>
      </c>
      <c r="S40" s="20"/>
      <c r="T40" s="20"/>
    </row>
    <row r="41" spans="1:20" ht="42.75" customHeight="1" x14ac:dyDescent="0.25">
      <c r="A41" s="180">
        <v>24</v>
      </c>
      <c r="B41" s="172" t="str">
        <f>'План (2025)'!B55</f>
        <v>г.Малорита, ул.Парковая 9</v>
      </c>
      <c r="C41" s="81" t="str">
        <f>'План (2025)'!C55</f>
        <v>1.1.6 Замена насосов принудительной циркуляции</v>
      </c>
      <c r="D41" s="66" t="s">
        <v>9</v>
      </c>
      <c r="E41" s="70">
        <v>1</v>
      </c>
      <c r="F41" s="71"/>
      <c r="G41" s="71"/>
      <c r="H41" s="71"/>
      <c r="I41" s="71">
        <v>1202.6600000000001</v>
      </c>
      <c r="J41" s="71"/>
      <c r="K41" s="71"/>
      <c r="L41" s="83"/>
      <c r="M41" s="71"/>
      <c r="N41" s="71"/>
      <c r="O41" s="71"/>
      <c r="P41" s="91"/>
      <c r="Q41" s="71"/>
      <c r="R41" s="85">
        <f>I41</f>
        <v>1202.6600000000001</v>
      </c>
      <c r="S41" s="20"/>
      <c r="T41" s="20"/>
    </row>
    <row r="42" spans="1:20" ht="18.75" x14ac:dyDescent="0.25">
      <c r="A42" s="181"/>
      <c r="B42" s="173"/>
      <c r="C42" s="98" t="str">
        <f>'План (2025)'!C56</f>
        <v xml:space="preserve">2.1.7 Наружная окраска цоколя </v>
      </c>
      <c r="D42" s="66" t="str">
        <f>'План (2025)'!D56</f>
        <v>м2</v>
      </c>
      <c r="E42" s="70">
        <f>'План (2025)'!E56</f>
        <v>34.5</v>
      </c>
      <c r="F42" s="71"/>
      <c r="G42" s="71"/>
      <c r="H42" s="71"/>
      <c r="I42" s="71"/>
      <c r="J42" s="71"/>
      <c r="K42" s="71"/>
      <c r="L42" s="83" t="e">
        <f>'План (2025)'!#REF!</f>
        <v>#REF!</v>
      </c>
      <c r="M42" s="71"/>
      <c r="N42" s="71"/>
      <c r="O42" s="71"/>
      <c r="P42" s="91"/>
      <c r="Q42" s="71"/>
      <c r="R42" s="85" t="e">
        <f>L42</f>
        <v>#REF!</v>
      </c>
      <c r="S42" s="20"/>
      <c r="T42" s="20"/>
    </row>
    <row r="43" spans="1:20" ht="18.75" x14ac:dyDescent="0.25">
      <c r="A43" s="182"/>
      <c r="B43" s="174"/>
      <c r="C43" s="98" t="str">
        <f>'План (2025)'!C57</f>
        <v>2.2.1  Окраска фасада</v>
      </c>
      <c r="D43" s="66" t="str">
        <f>'План (2025)'!D57</f>
        <v>м2</v>
      </c>
      <c r="E43" s="70">
        <f>'План (2025)'!E57</f>
        <v>40</v>
      </c>
      <c r="F43" s="71"/>
      <c r="G43" s="83"/>
      <c r="H43" s="83"/>
      <c r="I43" s="83"/>
      <c r="J43" s="83"/>
      <c r="K43" s="83">
        <v>1046.8800000000001</v>
      </c>
      <c r="L43" s="83"/>
      <c r="M43" s="83"/>
      <c r="N43" s="83"/>
      <c r="O43" s="83"/>
      <c r="P43" s="83"/>
      <c r="Q43" s="83"/>
      <c r="R43" s="85">
        <f>K43</f>
        <v>1046.8800000000001</v>
      </c>
      <c r="S43" s="20"/>
      <c r="T43" s="20"/>
    </row>
    <row r="44" spans="1:20" ht="18.75" x14ac:dyDescent="0.25">
      <c r="A44" s="169">
        <v>25</v>
      </c>
      <c r="B44" s="172" t="str">
        <f>'План (2025)'!B58</f>
        <v>г.Малорита, ул.Парковая 11</v>
      </c>
      <c r="C44" s="81" t="s">
        <v>10</v>
      </c>
      <c r="D44" s="66" t="s">
        <v>9</v>
      </c>
      <c r="E44" s="70">
        <v>6</v>
      </c>
      <c r="F44" s="71">
        <v>224.72</v>
      </c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5">
        <f>F44</f>
        <v>224.72</v>
      </c>
      <c r="S44" s="20"/>
      <c r="T44" s="20"/>
    </row>
    <row r="45" spans="1:20" s="25" customFormat="1" ht="18.75" x14ac:dyDescent="0.25">
      <c r="A45" s="170"/>
      <c r="B45" s="173"/>
      <c r="C45" s="81" t="str">
        <f>'План (2025)'!C59</f>
        <v>2.2.1  Окраска фасада</v>
      </c>
      <c r="D45" s="66" t="str">
        <f>'План (2025)'!D59</f>
        <v>м2</v>
      </c>
      <c r="E45" s="87">
        <f>'План (2025)'!E59</f>
        <v>67.5</v>
      </c>
      <c r="F45" s="83"/>
      <c r="G45" s="83"/>
      <c r="H45" s="83"/>
      <c r="I45" s="83"/>
      <c r="J45" s="83"/>
      <c r="K45" s="83"/>
      <c r="L45" s="83"/>
      <c r="M45" s="83"/>
      <c r="N45" s="83" t="e">
        <f>'План (2025)'!#REF!</f>
        <v>#REF!</v>
      </c>
      <c r="O45" s="83"/>
      <c r="P45" s="83"/>
      <c r="Q45" s="83"/>
      <c r="R45" s="85" t="e">
        <f>N45</f>
        <v>#REF!</v>
      </c>
      <c r="S45" s="35"/>
      <c r="T45" s="35"/>
    </row>
    <row r="46" spans="1:20" s="25" customFormat="1" ht="37.5" x14ac:dyDescent="0.25">
      <c r="A46" s="171"/>
      <c r="B46" s="174"/>
      <c r="C46" s="81" t="str">
        <f>'План (2025)'!C60</f>
        <v>1.3.15 Замена отдельных водосточных труб</v>
      </c>
      <c r="D46" s="88" t="str">
        <f>'План (2025)'!D60</f>
        <v>м.п.</v>
      </c>
      <c r="E46" s="82">
        <f>'План (2025)'!E60</f>
        <v>4</v>
      </c>
      <c r="F46" s="83"/>
      <c r="G46" s="83"/>
      <c r="H46" s="83"/>
      <c r="I46" s="83"/>
      <c r="J46" s="83"/>
      <c r="K46" s="83"/>
      <c r="L46" s="83"/>
      <c r="M46" s="83"/>
      <c r="N46" s="83"/>
      <c r="O46" s="83" t="e">
        <f>'План (2025)'!#REF!</f>
        <v>#REF!</v>
      </c>
      <c r="P46" s="83"/>
      <c r="Q46" s="83"/>
      <c r="R46" s="85" t="e">
        <f>O46</f>
        <v>#REF!</v>
      </c>
      <c r="S46" s="35"/>
      <c r="T46" s="35"/>
    </row>
    <row r="47" spans="1:20" s="25" customFormat="1" ht="18.75" x14ac:dyDescent="0.25">
      <c r="A47" s="115">
        <v>26</v>
      </c>
      <c r="B47" s="81" t="s">
        <v>144</v>
      </c>
      <c r="C47" s="81" t="str">
        <f>'План (2025)'!C61</f>
        <v>1.2.6 Ремонт вентиляционных каналов</v>
      </c>
      <c r="D47" s="121" t="s">
        <v>4</v>
      </c>
      <c r="E47" s="114">
        <v>1.5</v>
      </c>
      <c r="F47" s="83"/>
      <c r="G47" s="83"/>
      <c r="H47" s="83"/>
      <c r="I47" s="83"/>
      <c r="J47" s="83">
        <v>1199.3900000000001</v>
      </c>
      <c r="K47" s="83"/>
      <c r="L47" s="83"/>
      <c r="M47" s="83"/>
      <c r="N47" s="83"/>
      <c r="O47" s="83"/>
      <c r="P47" s="83"/>
      <c r="Q47" s="83"/>
      <c r="R47" s="85">
        <f>J47</f>
        <v>1199.3900000000001</v>
      </c>
      <c r="S47" s="35"/>
      <c r="T47" s="35"/>
    </row>
    <row r="48" spans="1:20" s="25" customFormat="1" ht="18.75" x14ac:dyDescent="0.25">
      <c r="A48" s="115">
        <v>27</v>
      </c>
      <c r="B48" s="81" t="s">
        <v>145</v>
      </c>
      <c r="C48" s="81" t="str">
        <f>C47</f>
        <v>1.2.6 Ремонт вентиляционных каналов</v>
      </c>
      <c r="D48" s="121" t="s">
        <v>4</v>
      </c>
      <c r="E48" s="114">
        <v>28</v>
      </c>
      <c r="F48" s="83"/>
      <c r="G48" s="83"/>
      <c r="H48" s="83"/>
      <c r="I48" s="83"/>
      <c r="J48" s="83">
        <v>964.09</v>
      </c>
      <c r="K48" s="83"/>
      <c r="L48" s="83"/>
      <c r="M48" s="83"/>
      <c r="N48" s="83"/>
      <c r="O48" s="83"/>
      <c r="P48" s="83"/>
      <c r="Q48" s="83"/>
      <c r="R48" s="85">
        <f>J48</f>
        <v>964.09</v>
      </c>
      <c r="S48" s="35"/>
      <c r="T48" s="35"/>
    </row>
    <row r="49" spans="1:20" s="25" customFormat="1" ht="18.75" x14ac:dyDescent="0.25">
      <c r="A49" s="87">
        <v>28</v>
      </c>
      <c r="B49" s="81" t="s">
        <v>127</v>
      </c>
      <c r="C49" s="81" t="s">
        <v>10</v>
      </c>
      <c r="D49" s="88" t="s">
        <v>9</v>
      </c>
      <c r="E49" s="82">
        <v>12</v>
      </c>
      <c r="F49" s="83">
        <v>449.47</v>
      </c>
      <c r="G49" s="83"/>
      <c r="H49" s="83"/>
      <c r="I49" s="83"/>
      <c r="J49" s="83"/>
      <c r="K49" s="83"/>
      <c r="L49" s="83"/>
      <c r="M49" s="83"/>
      <c r="N49" s="83"/>
      <c r="O49" s="84"/>
      <c r="P49" s="83"/>
      <c r="Q49" s="83"/>
      <c r="R49" s="85">
        <f>F49</f>
        <v>449.47</v>
      </c>
      <c r="S49" s="35"/>
      <c r="T49" s="35"/>
    </row>
    <row r="50" spans="1:20" s="25" customFormat="1" ht="18.75" x14ac:dyDescent="0.25">
      <c r="A50" s="87">
        <v>29</v>
      </c>
      <c r="B50" s="81" t="s">
        <v>128</v>
      </c>
      <c r="C50" s="81" t="s">
        <v>10</v>
      </c>
      <c r="D50" s="88" t="s">
        <v>9</v>
      </c>
      <c r="E50" s="82">
        <v>2</v>
      </c>
      <c r="F50" s="83">
        <v>74.89</v>
      </c>
      <c r="G50" s="83"/>
      <c r="H50" s="83"/>
      <c r="I50" s="83"/>
      <c r="J50" s="83"/>
      <c r="K50" s="83"/>
      <c r="L50" s="83"/>
      <c r="M50" s="83"/>
      <c r="N50" s="83"/>
      <c r="O50" s="84"/>
      <c r="P50" s="83"/>
      <c r="Q50" s="83"/>
      <c r="R50" s="85">
        <f>F50</f>
        <v>74.89</v>
      </c>
      <c r="S50" s="35"/>
      <c r="T50" s="35"/>
    </row>
    <row r="51" spans="1:20" s="25" customFormat="1" ht="18.75" x14ac:dyDescent="0.25">
      <c r="A51" s="169">
        <v>30</v>
      </c>
      <c r="B51" s="175" t="str">
        <f>'План (2025)'!B65</f>
        <v>г.Малорита,ул.Советская 54</v>
      </c>
      <c r="C51" s="81" t="s">
        <v>10</v>
      </c>
      <c r="D51" s="88" t="s">
        <v>9</v>
      </c>
      <c r="E51" s="82">
        <v>1</v>
      </c>
      <c r="F51" s="83">
        <v>37.450000000000003</v>
      </c>
      <c r="G51" s="83"/>
      <c r="H51" s="83"/>
      <c r="I51" s="83"/>
      <c r="J51" s="83"/>
      <c r="K51" s="83"/>
      <c r="L51" s="83"/>
      <c r="M51" s="83"/>
      <c r="N51" s="83"/>
      <c r="O51" s="84"/>
      <c r="P51" s="83"/>
      <c r="Q51" s="83"/>
      <c r="R51" s="85">
        <f>F51</f>
        <v>37.450000000000003</v>
      </c>
      <c r="S51" s="35"/>
      <c r="T51" s="35"/>
    </row>
    <row r="52" spans="1:20" s="25" customFormat="1" ht="42.75" customHeight="1" x14ac:dyDescent="0.25">
      <c r="A52" s="171"/>
      <c r="B52" s="176"/>
      <c r="C52" s="81" t="str">
        <f>'План (2025)'!C66</f>
        <v>1.4.9 Замена автоматических и пакетных выключателей в ВРУ и ЩЭ</v>
      </c>
      <c r="D52" s="82" t="str">
        <f>'План (2025)'!D66</f>
        <v>шт</v>
      </c>
      <c r="E52" s="82">
        <f>'План (2025)'!E66</f>
        <v>3</v>
      </c>
      <c r="F52" s="83" t="e">
        <f>'План (2025)'!#REF!</f>
        <v>#REF!</v>
      </c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5" t="e">
        <f>F52</f>
        <v>#REF!</v>
      </c>
      <c r="S52" s="35"/>
      <c r="T52" s="35"/>
    </row>
    <row r="53" spans="1:20" s="25" customFormat="1" ht="36" customHeight="1" x14ac:dyDescent="0.25">
      <c r="A53" s="92">
        <v>31</v>
      </c>
      <c r="B53" s="73" t="s">
        <v>129</v>
      </c>
      <c r="C53" s="81" t="str">
        <f>'План (2025)'!C67</f>
        <v>2.3.5 Утепление на отдельных участках чердачных перекрытий</v>
      </c>
      <c r="D53" s="82" t="s">
        <v>4</v>
      </c>
      <c r="E53" s="82">
        <v>170</v>
      </c>
      <c r="F53" s="83"/>
      <c r="G53" s="83"/>
      <c r="H53" s="83">
        <v>5526.65</v>
      </c>
      <c r="I53" s="83"/>
      <c r="J53" s="83"/>
      <c r="K53" s="83"/>
      <c r="L53" s="83"/>
      <c r="M53" s="83"/>
      <c r="N53" s="83"/>
      <c r="O53" s="83"/>
      <c r="P53" s="83"/>
      <c r="Q53" s="83"/>
      <c r="R53" s="85">
        <f>H53</f>
        <v>5526.65</v>
      </c>
      <c r="S53" s="35"/>
      <c r="T53" s="35"/>
    </row>
    <row r="54" spans="1:20" s="25" customFormat="1" ht="39.75" customHeight="1" x14ac:dyDescent="0.25">
      <c r="A54" s="169">
        <v>32</v>
      </c>
      <c r="B54" s="175" t="str">
        <f>'План (2025)'!B68</f>
        <v>г.Малорита,ул.Советская 84/1</v>
      </c>
      <c r="C54" s="81" t="str">
        <f>'План (2025)'!C68</f>
        <v>2.2.1 Восстановление штукатурки и окраска фасада</v>
      </c>
      <c r="D54" s="114" t="s">
        <v>4</v>
      </c>
      <c r="E54" s="114">
        <v>42</v>
      </c>
      <c r="F54" s="83"/>
      <c r="G54" s="83"/>
      <c r="H54" s="83"/>
      <c r="I54" s="83"/>
      <c r="J54" s="83"/>
      <c r="K54" s="83"/>
      <c r="L54" s="83"/>
      <c r="M54" s="83">
        <v>1411.19</v>
      </c>
      <c r="N54" s="83"/>
      <c r="O54" s="83"/>
      <c r="P54" s="83"/>
      <c r="Q54" s="83"/>
      <c r="R54" s="85">
        <f>M54</f>
        <v>1411.19</v>
      </c>
      <c r="S54" s="35"/>
      <c r="T54" s="35"/>
    </row>
    <row r="55" spans="1:20" s="25" customFormat="1" ht="18.75" x14ac:dyDescent="0.25">
      <c r="A55" s="171"/>
      <c r="B55" s="176"/>
      <c r="C55" s="81" t="str">
        <f>'План (2025)'!C69</f>
        <v>1.1.11 Замена задвижек</v>
      </c>
      <c r="D55" s="87" t="str">
        <f>'План (2025)'!D69</f>
        <v>шт</v>
      </c>
      <c r="E55" s="87">
        <f>'План (2025)'!E69</f>
        <v>4</v>
      </c>
      <c r="F55" s="96"/>
      <c r="G55" s="96"/>
      <c r="H55" s="96"/>
      <c r="I55" s="96"/>
      <c r="J55" s="96"/>
      <c r="K55" s="96"/>
      <c r="L55" s="97" t="e">
        <f>'План (2025)'!#REF!</f>
        <v>#REF!</v>
      </c>
      <c r="M55" s="96"/>
      <c r="N55" s="96"/>
      <c r="O55" s="96"/>
      <c r="P55" s="96"/>
      <c r="Q55" s="96"/>
      <c r="R55" s="86" t="e">
        <f>L55</f>
        <v>#REF!</v>
      </c>
      <c r="S55" s="35"/>
      <c r="T55" s="35"/>
    </row>
    <row r="56" spans="1:20" s="25" customFormat="1" ht="18.75" x14ac:dyDescent="0.25">
      <c r="A56" s="66">
        <v>33</v>
      </c>
      <c r="B56" s="81" t="str">
        <f>'План (2025)'!B70</f>
        <v>г.Малорита,ул.Советская 85</v>
      </c>
      <c r="C56" s="81" t="str">
        <f>'План (2025)'!C70</f>
        <v>2.2.1  Окраска фасада</v>
      </c>
      <c r="D56" s="82" t="str">
        <f>'План (2025)'!D70</f>
        <v>м2</v>
      </c>
      <c r="E56" s="82">
        <f>'План (2025)'!E70</f>
        <v>110</v>
      </c>
      <c r="F56" s="83"/>
      <c r="G56" s="83"/>
      <c r="H56" s="83"/>
      <c r="I56" s="83"/>
      <c r="J56" s="83"/>
      <c r="K56" s="83"/>
      <c r="L56" s="83"/>
      <c r="M56" s="83">
        <v>2290.58</v>
      </c>
      <c r="N56" s="83"/>
      <c r="O56" s="83"/>
      <c r="P56" s="83"/>
      <c r="Q56" s="83"/>
      <c r="R56" s="86">
        <f>M56</f>
        <v>2290.58</v>
      </c>
      <c r="S56" s="35"/>
      <c r="T56" s="35"/>
    </row>
    <row r="57" spans="1:20" s="25" customFormat="1" ht="18.75" x14ac:dyDescent="0.25">
      <c r="A57" s="66">
        <v>34</v>
      </c>
      <c r="B57" s="81" t="s">
        <v>130</v>
      </c>
      <c r="C57" s="81" t="s">
        <v>10</v>
      </c>
      <c r="D57" s="82" t="s">
        <v>9</v>
      </c>
      <c r="E57" s="82">
        <v>1</v>
      </c>
      <c r="F57" s="83">
        <v>37.450000000000003</v>
      </c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6">
        <f>F57</f>
        <v>37.450000000000003</v>
      </c>
      <c r="S57" s="35"/>
      <c r="T57" s="35"/>
    </row>
    <row r="58" spans="1:20" s="25" customFormat="1" ht="47.25" customHeight="1" x14ac:dyDescent="0.25">
      <c r="A58" s="180">
        <v>35</v>
      </c>
      <c r="B58" s="177" t="str">
        <f>'План (2025)'!B73</f>
        <v>г.Малорита, ул.Советская 88/1</v>
      </c>
      <c r="C58" s="81" t="str">
        <f>C54</f>
        <v>2.2.1 Восстановление штукатурки и окраска фасада</v>
      </c>
      <c r="D58" s="114" t="s">
        <v>4</v>
      </c>
      <c r="E58" s="114">
        <v>189</v>
      </c>
      <c r="F58" s="83"/>
      <c r="G58" s="83"/>
      <c r="H58" s="83"/>
      <c r="I58" s="83"/>
      <c r="J58" s="83"/>
      <c r="K58" s="83"/>
      <c r="L58" s="83"/>
      <c r="M58" s="83">
        <v>3570.42</v>
      </c>
      <c r="N58" s="83"/>
      <c r="O58" s="83"/>
      <c r="P58" s="83"/>
      <c r="Q58" s="83"/>
      <c r="R58" s="86">
        <f>M58</f>
        <v>3570.42</v>
      </c>
      <c r="S58" s="35"/>
      <c r="T58" s="35"/>
    </row>
    <row r="59" spans="1:20" s="25" customFormat="1" ht="24.75" customHeight="1" x14ac:dyDescent="0.25">
      <c r="A59" s="181"/>
      <c r="B59" s="178"/>
      <c r="C59" s="81" t="s">
        <v>10</v>
      </c>
      <c r="D59" s="82" t="s">
        <v>9</v>
      </c>
      <c r="E59" s="82">
        <v>16</v>
      </c>
      <c r="F59" s="83"/>
      <c r="G59" s="83"/>
      <c r="H59" s="83"/>
      <c r="I59" s="83"/>
      <c r="J59" s="83"/>
      <c r="K59" s="83">
        <v>1222.8699999999999</v>
      </c>
      <c r="L59" s="83"/>
      <c r="M59" s="83"/>
      <c r="N59" s="83"/>
      <c r="O59" s="83"/>
      <c r="P59" s="83"/>
      <c r="Q59" s="83"/>
      <c r="R59" s="86">
        <f>K59</f>
        <v>1222.8699999999999</v>
      </c>
      <c r="S59" s="35"/>
      <c r="T59" s="35"/>
    </row>
    <row r="60" spans="1:20" s="25" customFormat="1" ht="42" customHeight="1" x14ac:dyDescent="0.25">
      <c r="A60" s="182"/>
      <c r="B60" s="179"/>
      <c r="C60" s="98" t="str">
        <f>'План (2025)'!C75</f>
        <v>1.4.1 Замена неисправных участков электросети</v>
      </c>
      <c r="D60" s="87" t="str">
        <f>'План (2025)'!D75</f>
        <v>м.п.</v>
      </c>
      <c r="E60" s="87">
        <f>'План (2025)'!E75</f>
        <v>150</v>
      </c>
      <c r="F60" s="83"/>
      <c r="G60" s="83"/>
      <c r="H60" s="83"/>
      <c r="I60" s="83"/>
      <c r="J60" s="83"/>
      <c r="K60" s="83">
        <v>3417.33</v>
      </c>
      <c r="L60" s="83"/>
      <c r="M60" s="83"/>
      <c r="N60" s="83"/>
      <c r="O60" s="83"/>
      <c r="P60" s="91"/>
      <c r="Q60" s="83"/>
      <c r="R60" s="86">
        <f>K60</f>
        <v>3417.33</v>
      </c>
      <c r="S60" s="35"/>
      <c r="T60" s="35"/>
    </row>
    <row r="61" spans="1:20" s="25" customFormat="1" ht="18.75" x14ac:dyDescent="0.25">
      <c r="A61" s="66">
        <v>36</v>
      </c>
      <c r="B61" s="69" t="str">
        <f>'План (2025)'!B76</f>
        <v>г.Малорита, ул.Советская 89</v>
      </c>
      <c r="C61" s="98" t="str">
        <f>'План (2025)'!C76</f>
        <v>1.1.11 Замена задвижек</v>
      </c>
      <c r="D61" s="87" t="str">
        <f>'План (2025)'!D76</f>
        <v>шт</v>
      </c>
      <c r="E61" s="87">
        <f>'План (2025)'!E76</f>
        <v>4</v>
      </c>
      <c r="F61" s="83"/>
      <c r="G61" s="83"/>
      <c r="H61" s="83"/>
      <c r="I61" s="83"/>
      <c r="J61" s="83">
        <v>2175.58</v>
      </c>
      <c r="K61" s="83"/>
      <c r="L61" s="83"/>
      <c r="M61" s="83"/>
      <c r="N61" s="83"/>
      <c r="O61" s="83"/>
      <c r="P61" s="91"/>
      <c r="Q61" s="83"/>
      <c r="R61" s="86">
        <f>J61</f>
        <v>2175.58</v>
      </c>
      <c r="S61" s="35"/>
      <c r="T61" s="35"/>
    </row>
    <row r="62" spans="1:20" s="25" customFormat="1" ht="18.75" x14ac:dyDescent="0.25">
      <c r="A62" s="180">
        <v>37</v>
      </c>
      <c r="B62" s="175" t="str">
        <f>'План (2025)'!B77</f>
        <v>г.Малорита,ул.Советская 91</v>
      </c>
      <c r="C62" s="98" t="str">
        <f>'План (2025)'!C77</f>
        <v>1.1.11 Замена задвижек</v>
      </c>
      <c r="D62" s="87" t="str">
        <f>'План (2025)'!D77</f>
        <v>шт</v>
      </c>
      <c r="E62" s="87">
        <f>'План (2025)'!E77</f>
        <v>4</v>
      </c>
      <c r="F62" s="83"/>
      <c r="G62" s="83"/>
      <c r="H62" s="83"/>
      <c r="I62" s="83"/>
      <c r="J62" s="83"/>
      <c r="K62" s="83" t="e">
        <f>'План (2025)'!#REF!</f>
        <v>#REF!</v>
      </c>
      <c r="L62" s="83"/>
      <c r="M62" s="83"/>
      <c r="N62" s="83"/>
      <c r="O62" s="83"/>
      <c r="P62" s="91"/>
      <c r="Q62" s="83"/>
      <c r="R62" s="86" t="e">
        <f>K62</f>
        <v>#REF!</v>
      </c>
      <c r="S62" s="35"/>
      <c r="T62" s="35"/>
    </row>
    <row r="63" spans="1:20" s="25" customFormat="1" ht="18.75" customHeight="1" x14ac:dyDescent="0.25">
      <c r="A63" s="181"/>
      <c r="B63" s="186"/>
      <c r="C63" s="81" t="str">
        <f>'План (2025)'!C78</f>
        <v>1.1.3 Утепление трубопроводов отопления</v>
      </c>
      <c r="D63" s="87" t="str">
        <f>'План (2025)'!D78</f>
        <v>м.п.</v>
      </c>
      <c r="E63" s="87">
        <f>'План (2025)'!E78</f>
        <v>40</v>
      </c>
      <c r="F63" s="83"/>
      <c r="G63" s="83"/>
      <c r="H63" s="83"/>
      <c r="I63" s="83"/>
      <c r="J63" s="83"/>
      <c r="K63" s="83"/>
      <c r="L63" s="83" t="e">
        <f>'План (2025)'!#REF!</f>
        <v>#REF!</v>
      </c>
      <c r="M63" s="83"/>
      <c r="N63" s="83"/>
      <c r="O63" s="83"/>
      <c r="P63" s="83"/>
      <c r="Q63" s="83"/>
      <c r="R63" s="85" t="e">
        <f>L63</f>
        <v>#REF!</v>
      </c>
      <c r="S63" s="35"/>
      <c r="T63" s="35"/>
    </row>
    <row r="64" spans="1:20" s="25" customFormat="1" ht="18.75" x14ac:dyDescent="0.25">
      <c r="A64" s="181"/>
      <c r="B64" s="186"/>
      <c r="C64" s="81" t="str">
        <f>'План (2025)'!C79</f>
        <v>2.2.1  Окраска фасада</v>
      </c>
      <c r="D64" s="87" t="str">
        <f>'План (2025)'!D79</f>
        <v>м2</v>
      </c>
      <c r="E64" s="87">
        <f>'План (2025)'!E79</f>
        <v>80</v>
      </c>
      <c r="F64" s="83"/>
      <c r="G64" s="83"/>
      <c r="H64" s="83"/>
      <c r="I64" s="83"/>
      <c r="J64" s="83"/>
      <c r="K64" s="83" t="e">
        <f>'План (2025)'!#REF!</f>
        <v>#REF!</v>
      </c>
      <c r="L64" s="83"/>
      <c r="M64" s="83"/>
      <c r="N64" s="83"/>
      <c r="O64" s="83"/>
      <c r="P64" s="83"/>
      <c r="Q64" s="83"/>
      <c r="R64" s="85" t="e">
        <f>K64</f>
        <v>#REF!</v>
      </c>
      <c r="S64" s="35"/>
      <c r="T64" s="35"/>
    </row>
    <row r="65" spans="1:20" s="25" customFormat="1" ht="45" customHeight="1" x14ac:dyDescent="0.25">
      <c r="A65" s="182"/>
      <c r="B65" s="176"/>
      <c r="C65" s="81" t="str">
        <f>'План (2025)'!C80</f>
        <v>1.1.15 Установка блока автоматизации и диспетчеризации системы отопления</v>
      </c>
      <c r="D65" s="87" t="str">
        <f>'План (2025)'!D80</f>
        <v>шт</v>
      </c>
      <c r="E65" s="87">
        <f>'План (2025)'!E80</f>
        <v>1</v>
      </c>
      <c r="F65" s="83" t="e">
        <f>'План (2025)'!#REF!</f>
        <v>#REF!</v>
      </c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5" t="e">
        <f t="shared" ref="R65:R70" si="0">F65</f>
        <v>#REF!</v>
      </c>
      <c r="S65" s="35"/>
      <c r="T65" s="35"/>
    </row>
    <row r="66" spans="1:20" s="25" customFormat="1" ht="19.5" customHeight="1" x14ac:dyDescent="0.25">
      <c r="A66" s="66">
        <v>38</v>
      </c>
      <c r="B66" s="69" t="s">
        <v>108</v>
      </c>
      <c r="C66" s="81" t="s">
        <v>10</v>
      </c>
      <c r="D66" s="87" t="s">
        <v>9</v>
      </c>
      <c r="E66" s="82">
        <v>3</v>
      </c>
      <c r="F66" s="83">
        <v>112.37</v>
      </c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5">
        <f t="shared" si="0"/>
        <v>112.37</v>
      </c>
      <c r="S66" s="35"/>
      <c r="T66" s="35"/>
    </row>
    <row r="67" spans="1:20" s="25" customFormat="1" ht="24" customHeight="1" x14ac:dyDescent="0.25">
      <c r="A67" s="66">
        <v>39</v>
      </c>
      <c r="B67" s="69" t="s">
        <v>131</v>
      </c>
      <c r="C67" s="81" t="s">
        <v>10</v>
      </c>
      <c r="D67" s="87" t="s">
        <v>9</v>
      </c>
      <c r="E67" s="82">
        <v>1</v>
      </c>
      <c r="F67" s="83">
        <v>37.450000000000003</v>
      </c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5">
        <f t="shared" si="0"/>
        <v>37.450000000000003</v>
      </c>
      <c r="S67" s="35"/>
      <c r="T67" s="35"/>
    </row>
    <row r="68" spans="1:20" s="25" customFormat="1" ht="24" customHeight="1" x14ac:dyDescent="0.25">
      <c r="A68" s="66">
        <v>40</v>
      </c>
      <c r="B68" s="69" t="s">
        <v>132</v>
      </c>
      <c r="C68" s="81" t="s">
        <v>10</v>
      </c>
      <c r="D68" s="87" t="s">
        <v>9</v>
      </c>
      <c r="E68" s="82">
        <v>1</v>
      </c>
      <c r="F68" s="83">
        <v>37.450000000000003</v>
      </c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5">
        <f t="shared" si="0"/>
        <v>37.450000000000003</v>
      </c>
      <c r="S68" s="35"/>
      <c r="T68" s="35"/>
    </row>
    <row r="69" spans="1:20" s="25" customFormat="1" ht="20.25" customHeight="1" x14ac:dyDescent="0.25">
      <c r="A69" s="66">
        <v>41</v>
      </c>
      <c r="B69" s="69" t="s">
        <v>96</v>
      </c>
      <c r="C69" s="81" t="s">
        <v>10</v>
      </c>
      <c r="D69" s="87" t="s">
        <v>9</v>
      </c>
      <c r="E69" s="82">
        <v>3</v>
      </c>
      <c r="F69" s="83">
        <v>112.37</v>
      </c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5">
        <f t="shared" si="0"/>
        <v>112.37</v>
      </c>
      <c r="S69" s="35"/>
      <c r="T69" s="35"/>
    </row>
    <row r="70" spans="1:20" s="25" customFormat="1" ht="23.25" customHeight="1" x14ac:dyDescent="0.25">
      <c r="A70" s="88">
        <v>42</v>
      </c>
      <c r="B70" s="99" t="s">
        <v>133</v>
      </c>
      <c r="C70" s="81" t="s">
        <v>10</v>
      </c>
      <c r="D70" s="87" t="s">
        <v>9</v>
      </c>
      <c r="E70" s="82">
        <v>2</v>
      </c>
      <c r="F70" s="83">
        <v>74.89</v>
      </c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5">
        <f t="shared" si="0"/>
        <v>74.89</v>
      </c>
      <c r="S70" s="35"/>
      <c r="T70" s="35"/>
    </row>
    <row r="71" spans="1:20" s="25" customFormat="1" ht="18.75" customHeight="1" x14ac:dyDescent="0.25">
      <c r="A71" s="169">
        <v>43</v>
      </c>
      <c r="B71" s="175" t="str">
        <f>'План (2025)'!B86</f>
        <v>г.Малорита, ул.Советская 113</v>
      </c>
      <c r="C71" s="69" t="str">
        <f>'План (2025)'!C86</f>
        <v>1.1.11Замена задвижек</v>
      </c>
      <c r="D71" s="87" t="str">
        <f>'План (2025)'!D86</f>
        <v>шт</v>
      </c>
      <c r="E71" s="68">
        <f>'План (2025)'!E86</f>
        <v>4</v>
      </c>
      <c r="F71" s="83"/>
      <c r="G71" s="83"/>
      <c r="H71" s="83"/>
      <c r="I71" s="83">
        <v>4937.95</v>
      </c>
      <c r="J71" s="83"/>
      <c r="K71" s="83"/>
      <c r="L71" s="83"/>
      <c r="M71" s="83"/>
      <c r="N71" s="83"/>
      <c r="O71" s="83"/>
      <c r="P71" s="83"/>
      <c r="Q71" s="83"/>
      <c r="R71" s="85">
        <f>I71</f>
        <v>4937.95</v>
      </c>
      <c r="S71" s="35"/>
      <c r="T71" s="35"/>
    </row>
    <row r="72" spans="1:20" ht="18" customHeight="1" x14ac:dyDescent="0.25">
      <c r="A72" s="171"/>
      <c r="B72" s="176"/>
      <c r="C72" s="81" t="str">
        <f>'План (2025)'!C87</f>
        <v xml:space="preserve">2.1.7 Наружная окраска цоколя </v>
      </c>
      <c r="D72" s="88" t="str">
        <f>'План (2025)'!D87</f>
        <v>м2</v>
      </c>
      <c r="E72" s="67">
        <f>'План (2025)'!E87</f>
        <v>245</v>
      </c>
      <c r="F72" s="71"/>
      <c r="G72" s="71"/>
      <c r="H72" s="71"/>
      <c r="I72" s="71"/>
      <c r="J72" s="71" t="e">
        <f>'План (2025)'!#REF!</f>
        <v>#REF!</v>
      </c>
      <c r="K72" s="71"/>
      <c r="L72" s="83"/>
      <c r="M72" s="71"/>
      <c r="N72" s="71"/>
      <c r="O72" s="71"/>
      <c r="P72" s="71"/>
      <c r="Q72" s="71"/>
      <c r="R72" s="85" t="e">
        <f>J72</f>
        <v>#REF!</v>
      </c>
      <c r="S72" s="20"/>
      <c r="T72" s="20"/>
    </row>
    <row r="73" spans="1:20" ht="24" customHeight="1" x14ac:dyDescent="0.25">
      <c r="A73" s="169">
        <v>44</v>
      </c>
      <c r="B73" s="172" t="str">
        <f>'План (2025)'!B89</f>
        <v>г.Малорита,ул.Советская 113/1</v>
      </c>
      <c r="C73" s="69" t="str">
        <f>'План (2025)'!C89</f>
        <v>2.4.3 Ремонт отдельных участков кровли</v>
      </c>
      <c r="D73" s="70" t="str">
        <f>'План (2025)'!D89</f>
        <v>м2</v>
      </c>
      <c r="E73" s="70">
        <f>'План (2025)'!E89</f>
        <v>39</v>
      </c>
      <c r="F73" s="71"/>
      <c r="G73" s="91"/>
      <c r="H73" s="71"/>
      <c r="I73" s="71"/>
      <c r="J73" s="71"/>
      <c r="K73" s="71"/>
      <c r="L73" s="71"/>
      <c r="M73" s="71"/>
      <c r="N73" s="71" t="e">
        <f>'План (2025)'!#REF!</f>
        <v>#REF!</v>
      </c>
      <c r="O73" s="71"/>
      <c r="P73" s="71"/>
      <c r="Q73" s="71"/>
      <c r="R73" s="72" t="e">
        <f>N73</f>
        <v>#REF!</v>
      </c>
      <c r="S73" s="20"/>
      <c r="T73" s="20"/>
    </row>
    <row r="74" spans="1:20" s="25" customFormat="1" ht="36.75" customHeight="1" x14ac:dyDescent="0.25">
      <c r="A74" s="170"/>
      <c r="B74" s="173"/>
      <c r="C74" s="81" t="str">
        <f>'План (2025)'!C90</f>
        <v>1.3.15 Замена отдельных водосточных труб</v>
      </c>
      <c r="D74" s="88" t="str">
        <f>'План (2025)'!D90</f>
        <v>м.п.</v>
      </c>
      <c r="E74" s="82">
        <f>'План (2025)'!E90</f>
        <v>15.5</v>
      </c>
      <c r="F74" s="83"/>
      <c r="G74" s="83"/>
      <c r="H74" s="83" t="e">
        <f>'План (2025)'!#REF!</f>
        <v>#REF!</v>
      </c>
      <c r="I74" s="83"/>
      <c r="J74" s="83"/>
      <c r="K74" s="83"/>
      <c r="L74" s="83"/>
      <c r="M74" s="83"/>
      <c r="N74" s="83"/>
      <c r="O74" s="83"/>
      <c r="P74" s="83"/>
      <c r="Q74" s="83"/>
      <c r="R74" s="85" t="e">
        <f>H74</f>
        <v>#REF!</v>
      </c>
      <c r="S74" s="35"/>
      <c r="T74" s="35"/>
    </row>
    <row r="75" spans="1:20" ht="26.25" customHeight="1" x14ac:dyDescent="0.25">
      <c r="A75" s="170"/>
      <c r="B75" s="173"/>
      <c r="C75" s="81" t="str">
        <f>'План (2025)'!C91</f>
        <v>2.8 Устройство отмостки</v>
      </c>
      <c r="D75" s="66" t="str">
        <f>'План (2025)'!D91</f>
        <v>м3</v>
      </c>
      <c r="E75" s="70">
        <f>'План (2025)'!E91</f>
        <v>90</v>
      </c>
      <c r="F75" s="71"/>
      <c r="G75" s="71"/>
      <c r="H75" s="71"/>
      <c r="I75" s="71"/>
      <c r="J75" s="71"/>
      <c r="K75" s="71"/>
      <c r="L75" s="83"/>
      <c r="M75" s="71"/>
      <c r="N75" s="71" t="e">
        <f>'План (2025)'!#REF!</f>
        <v>#REF!</v>
      </c>
      <c r="O75" s="71"/>
      <c r="P75" s="71"/>
      <c r="Q75" s="71"/>
      <c r="R75" s="85" t="e">
        <f>N75</f>
        <v>#REF!</v>
      </c>
      <c r="S75" s="20"/>
      <c r="T75" s="20"/>
    </row>
    <row r="76" spans="1:20" ht="42" customHeight="1" x14ac:dyDescent="0.25">
      <c r="A76" s="170"/>
      <c r="B76" s="173"/>
      <c r="C76" s="81" t="str">
        <f>'План (2025)'!C92</f>
        <v>1.4.9 Замена автоматических и пакетных выключателей в ВРУ и ЩЭ</v>
      </c>
      <c r="D76" s="66" t="str">
        <f>'План (2025)'!D92</f>
        <v>шт</v>
      </c>
      <c r="E76" s="66">
        <f>'План (2025)'!E92</f>
        <v>9</v>
      </c>
      <c r="F76" s="71"/>
      <c r="G76" s="71"/>
      <c r="H76" s="71"/>
      <c r="I76" s="71"/>
      <c r="J76" s="71">
        <v>659.03</v>
      </c>
      <c r="K76" s="71"/>
      <c r="L76" s="83"/>
      <c r="M76" s="71"/>
      <c r="N76" s="71"/>
      <c r="O76" s="71"/>
      <c r="P76" s="71"/>
      <c r="Q76" s="71"/>
      <c r="R76" s="85">
        <f>J76</f>
        <v>659.03</v>
      </c>
      <c r="S76" s="20"/>
      <c r="T76" s="20"/>
    </row>
    <row r="77" spans="1:20" ht="39.75" customHeight="1" x14ac:dyDescent="0.25">
      <c r="A77" s="170"/>
      <c r="B77" s="173"/>
      <c r="C77" s="100" t="str">
        <f>'План (2025)'!C93</f>
        <v>1.1.15 Установка блока автоматизации и диспетчеризации системы отопления</v>
      </c>
      <c r="D77" s="66" t="str">
        <f>'План (2025)'!D93</f>
        <v>шт</v>
      </c>
      <c r="E77" s="66">
        <f>'План (2025)'!E93</f>
        <v>1</v>
      </c>
      <c r="F77" s="71"/>
      <c r="G77" s="71">
        <v>1058.74</v>
      </c>
      <c r="H77" s="71"/>
      <c r="I77" s="71"/>
      <c r="J77" s="71"/>
      <c r="K77" s="71"/>
      <c r="L77" s="83"/>
      <c r="M77" s="71"/>
      <c r="N77" s="71"/>
      <c r="O77" s="71"/>
      <c r="P77" s="71"/>
      <c r="Q77" s="71"/>
      <c r="R77" s="72">
        <f>G77</f>
        <v>1058.74</v>
      </c>
      <c r="S77" s="20"/>
      <c r="T77" s="20"/>
    </row>
    <row r="78" spans="1:20" ht="20.25" customHeight="1" x14ac:dyDescent="0.25">
      <c r="A78" s="87">
        <v>45</v>
      </c>
      <c r="B78" s="81" t="s">
        <v>100</v>
      </c>
      <c r="C78" s="81" t="s">
        <v>10</v>
      </c>
      <c r="D78" s="66" t="s">
        <v>9</v>
      </c>
      <c r="E78" s="66">
        <v>1</v>
      </c>
      <c r="F78" s="71">
        <v>37.450000000000003</v>
      </c>
      <c r="G78" s="71"/>
      <c r="H78" s="71"/>
      <c r="I78" s="71"/>
      <c r="J78" s="71"/>
      <c r="K78" s="71"/>
      <c r="L78" s="83"/>
      <c r="M78" s="71"/>
      <c r="N78" s="71"/>
      <c r="O78" s="71"/>
      <c r="P78" s="71"/>
      <c r="Q78" s="71"/>
      <c r="R78" s="72">
        <f>F78</f>
        <v>37.450000000000003</v>
      </c>
      <c r="S78" s="20"/>
      <c r="T78" s="20"/>
    </row>
    <row r="79" spans="1:20" ht="19.5" customHeight="1" x14ac:dyDescent="0.25">
      <c r="A79" s="87">
        <v>46</v>
      </c>
      <c r="B79" s="95" t="str">
        <f>'План (2025)'!B96</f>
        <v>г.Малорита,ул.Чкалова 33А</v>
      </c>
      <c r="C79" s="101" t="str">
        <f>'План (2025)'!C96</f>
        <v>1.4.4 Замена светильников</v>
      </c>
      <c r="D79" s="87" t="str">
        <f>'План (2025)'!D96</f>
        <v>шт.</v>
      </c>
      <c r="E79" s="87">
        <f>'План (2025)'!E96</f>
        <v>20</v>
      </c>
      <c r="F79" s="96"/>
      <c r="G79" s="96"/>
      <c r="H79" s="97"/>
      <c r="I79" s="96"/>
      <c r="J79" s="96"/>
      <c r="K79" s="96">
        <v>1409.64</v>
      </c>
      <c r="L79" s="96"/>
      <c r="M79" s="96"/>
      <c r="N79" s="96"/>
      <c r="O79" s="96"/>
      <c r="P79" s="96"/>
      <c r="Q79" s="96"/>
      <c r="R79" s="72">
        <f>K79</f>
        <v>1409.64</v>
      </c>
      <c r="S79" s="20"/>
      <c r="T79" s="20"/>
    </row>
    <row r="80" spans="1:20" ht="21.75" customHeight="1" x14ac:dyDescent="0.25">
      <c r="A80" s="87">
        <v>47</v>
      </c>
      <c r="B80" s="95" t="s">
        <v>134</v>
      </c>
      <c r="C80" s="101" t="str">
        <f>'План (2025)'!C97</f>
        <v>1.4.4 Замена светильников</v>
      </c>
      <c r="D80" s="87" t="s">
        <v>9</v>
      </c>
      <c r="E80" s="87">
        <v>1</v>
      </c>
      <c r="F80" s="96">
        <v>37.450000000000003</v>
      </c>
      <c r="G80" s="96"/>
      <c r="H80" s="97"/>
      <c r="I80" s="96"/>
      <c r="J80" s="96"/>
      <c r="K80" s="96"/>
      <c r="L80" s="96"/>
      <c r="M80" s="96"/>
      <c r="N80" s="96"/>
      <c r="O80" s="96"/>
      <c r="P80" s="96"/>
      <c r="Q80" s="96"/>
      <c r="R80" s="72">
        <f>F80</f>
        <v>37.450000000000003</v>
      </c>
      <c r="S80" s="20"/>
      <c r="T80" s="20"/>
    </row>
    <row r="81" spans="1:20" ht="20.25" customHeight="1" x14ac:dyDescent="0.25">
      <c r="A81" s="169">
        <v>48</v>
      </c>
      <c r="B81" s="175" t="str">
        <f>'План (2025)'!B99</f>
        <v>г.Малорита, ул.Чкалова 43</v>
      </c>
      <c r="C81" s="81" t="s">
        <v>10</v>
      </c>
      <c r="D81" s="87" t="s">
        <v>9</v>
      </c>
      <c r="E81" s="87">
        <v>7</v>
      </c>
      <c r="F81" s="96">
        <v>262.2</v>
      </c>
      <c r="G81" s="96"/>
      <c r="H81" s="97"/>
      <c r="I81" s="96"/>
      <c r="J81" s="96"/>
      <c r="K81" s="96"/>
      <c r="L81" s="96"/>
      <c r="M81" s="96"/>
      <c r="N81" s="96"/>
      <c r="O81" s="96"/>
      <c r="P81" s="96"/>
      <c r="Q81" s="96"/>
      <c r="R81" s="72">
        <f>F81</f>
        <v>262.2</v>
      </c>
      <c r="S81" s="20"/>
      <c r="T81" s="20"/>
    </row>
    <row r="82" spans="1:20" s="25" customFormat="1" ht="41.25" customHeight="1" x14ac:dyDescent="0.25">
      <c r="A82" s="171"/>
      <c r="B82" s="176"/>
      <c r="C82" s="69" t="str">
        <f>'План (2025)'!C100</f>
        <v>1.4.9 Замена автоматических и пакетных выключателей в ВРУ и ЩЭ</v>
      </c>
      <c r="D82" s="87" t="str">
        <f>'План (2025)'!D100</f>
        <v>шт</v>
      </c>
      <c r="E82" s="87">
        <f>'План (2025)'!E100</f>
        <v>4</v>
      </c>
      <c r="F82" s="83"/>
      <c r="G82" s="83" t="e">
        <f>'План (2025)'!#REF!</f>
        <v>#REF!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6" t="e">
        <f>G82</f>
        <v>#REF!</v>
      </c>
      <c r="S82" s="35"/>
      <c r="T82" s="35"/>
    </row>
    <row r="83" spans="1:20" s="25" customFormat="1" ht="40.5" customHeight="1" x14ac:dyDescent="0.25">
      <c r="A83" s="87">
        <v>49</v>
      </c>
      <c r="B83" s="69" t="str">
        <f>'План (2025)'!B101</f>
        <v>г.Малорита, ул.Школьная 3</v>
      </c>
      <c r="C83" s="81" t="str">
        <f>'План (2025)'!C101</f>
        <v>1.4.1 Замена неисправных участков электросети</v>
      </c>
      <c r="D83" s="87" t="str">
        <f>'План (2025)'!D101</f>
        <v>м.п.</v>
      </c>
      <c r="E83" s="87">
        <f>'План (2025)'!E101</f>
        <v>150</v>
      </c>
      <c r="F83" s="83"/>
      <c r="G83" s="83"/>
      <c r="H83" s="83"/>
      <c r="I83" s="83" t="e">
        <f>'План (2025)'!#REF!</f>
        <v>#REF!</v>
      </c>
      <c r="J83" s="83"/>
      <c r="K83" s="83"/>
      <c r="L83" s="83"/>
      <c r="M83" s="83"/>
      <c r="N83" s="83"/>
      <c r="O83" s="83"/>
      <c r="P83" s="83"/>
      <c r="Q83" s="83"/>
      <c r="R83" s="86" t="e">
        <f>I83</f>
        <v>#REF!</v>
      </c>
      <c r="S83" s="35"/>
      <c r="T83" s="35"/>
    </row>
    <row r="84" spans="1:20" ht="44.25" customHeight="1" x14ac:dyDescent="0.25">
      <c r="A84" s="87">
        <v>50</v>
      </c>
      <c r="B84" s="81" t="str">
        <f>'План (2025)'!B102</f>
        <v>г.Малорита,ул.Школьная 22</v>
      </c>
      <c r="C84" s="98" t="str">
        <f>'План (2025)'!C102</f>
        <v xml:space="preserve">1.4.9 Замена автоматических и пакетных выключателей в ВРУ </v>
      </c>
      <c r="D84" s="70" t="str">
        <f>'План (2025)'!D102</f>
        <v>шт</v>
      </c>
      <c r="E84" s="70">
        <f>'План (2025)'!E102</f>
        <v>8</v>
      </c>
      <c r="F84" s="71"/>
      <c r="G84" s="71"/>
      <c r="H84" s="71"/>
      <c r="I84" s="71"/>
      <c r="J84" s="71"/>
      <c r="K84" s="71">
        <v>616.74</v>
      </c>
      <c r="L84" s="71"/>
      <c r="M84" s="71"/>
      <c r="N84" s="71"/>
      <c r="O84" s="71"/>
      <c r="P84" s="71"/>
      <c r="Q84" s="71"/>
      <c r="R84" s="72">
        <f>K84</f>
        <v>616.74</v>
      </c>
      <c r="S84" s="20"/>
      <c r="T84" s="20"/>
    </row>
    <row r="85" spans="1:20" ht="15" customHeight="1" x14ac:dyDescent="0.25">
      <c r="A85" s="92">
        <v>51</v>
      </c>
      <c r="B85" s="89" t="s">
        <v>135</v>
      </c>
      <c r="C85" s="81" t="s">
        <v>10</v>
      </c>
      <c r="D85" s="76" t="s">
        <v>9</v>
      </c>
      <c r="E85" s="76">
        <v>2</v>
      </c>
      <c r="F85" s="102">
        <v>74.89</v>
      </c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3">
        <f>F85</f>
        <v>74.89</v>
      </c>
      <c r="S85" s="20"/>
      <c r="T85" s="20"/>
    </row>
    <row r="86" spans="1:20" ht="18.75" x14ac:dyDescent="0.25">
      <c r="A86" s="169">
        <v>52</v>
      </c>
      <c r="B86" s="172" t="str">
        <f>'План (2025)'!B105</f>
        <v>г.Малорита, ул.Южная 8А</v>
      </c>
      <c r="C86" s="104" t="str">
        <f>'План (2025)'!C106</f>
        <v xml:space="preserve">2.1.7 Наружная окраска цоколя </v>
      </c>
      <c r="D86" s="76" t="str">
        <f>'План (2025)'!D106</f>
        <v>м2</v>
      </c>
      <c r="E86" s="76">
        <f>'План (2025)'!E106</f>
        <v>84</v>
      </c>
      <c r="F86" s="102"/>
      <c r="G86" s="102"/>
      <c r="H86" s="102"/>
      <c r="I86" s="102"/>
      <c r="J86" s="102"/>
      <c r="K86" s="102" t="e">
        <f>'План (2025)'!#REF!</f>
        <v>#REF!</v>
      </c>
      <c r="L86" s="102"/>
      <c r="M86" s="102"/>
      <c r="N86" s="102"/>
      <c r="O86" s="102"/>
      <c r="P86" s="102"/>
      <c r="Q86" s="102"/>
      <c r="R86" s="103" t="e">
        <f>K86</f>
        <v>#REF!</v>
      </c>
      <c r="S86" s="20"/>
      <c r="T86" s="20"/>
    </row>
    <row r="87" spans="1:20" ht="37.5" x14ac:dyDescent="0.25">
      <c r="A87" s="171"/>
      <c r="B87" s="174"/>
      <c r="C87" s="104" t="s">
        <v>8</v>
      </c>
      <c r="D87" s="76" t="s">
        <v>7</v>
      </c>
      <c r="E87" s="76">
        <v>15</v>
      </c>
      <c r="F87" s="102"/>
      <c r="G87" s="102"/>
      <c r="H87" s="102"/>
      <c r="I87" s="102"/>
      <c r="J87" s="102"/>
      <c r="K87" s="102"/>
      <c r="L87" s="102"/>
      <c r="M87" s="102">
        <v>966.62</v>
      </c>
      <c r="N87" s="102"/>
      <c r="O87" s="102"/>
      <c r="P87" s="102"/>
      <c r="Q87" s="102"/>
      <c r="R87" s="103">
        <f>M87</f>
        <v>966.62</v>
      </c>
      <c r="S87" s="20"/>
      <c r="T87" s="20"/>
    </row>
    <row r="88" spans="1:20" ht="18.75" x14ac:dyDescent="0.25">
      <c r="A88" s="92">
        <v>53</v>
      </c>
      <c r="B88" s="89" t="s">
        <v>136</v>
      </c>
      <c r="C88" s="81" t="s">
        <v>10</v>
      </c>
      <c r="D88" s="76" t="s">
        <v>9</v>
      </c>
      <c r="E88" s="76">
        <v>3</v>
      </c>
      <c r="F88" s="102">
        <v>112.37</v>
      </c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3">
        <f>F88</f>
        <v>112.37</v>
      </c>
      <c r="S88" s="20"/>
      <c r="T88" s="20"/>
    </row>
    <row r="89" spans="1:20" ht="18.75" x14ac:dyDescent="0.25">
      <c r="A89" s="92">
        <v>54</v>
      </c>
      <c r="B89" s="89" t="s">
        <v>115</v>
      </c>
      <c r="C89" s="81" t="s">
        <v>10</v>
      </c>
      <c r="D89" s="76" t="s">
        <v>9</v>
      </c>
      <c r="E89" s="76">
        <v>1</v>
      </c>
      <c r="F89" s="102">
        <v>37.450000000000003</v>
      </c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3">
        <f>F89</f>
        <v>37.450000000000003</v>
      </c>
      <c r="S89" s="20"/>
      <c r="T89" s="20"/>
    </row>
    <row r="90" spans="1:20" ht="18.75" x14ac:dyDescent="0.25">
      <c r="A90" s="92">
        <v>55</v>
      </c>
      <c r="B90" s="89" t="s">
        <v>111</v>
      </c>
      <c r="C90" s="81" t="s">
        <v>10</v>
      </c>
      <c r="D90" s="76" t="s">
        <v>9</v>
      </c>
      <c r="E90" s="76">
        <v>3</v>
      </c>
      <c r="F90" s="102">
        <v>112.37</v>
      </c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3">
        <f>F90</f>
        <v>112.37</v>
      </c>
      <c r="S90" s="20"/>
      <c r="T90" s="20"/>
    </row>
    <row r="91" spans="1:20" ht="18.75" x14ac:dyDescent="0.25">
      <c r="A91" s="92">
        <v>56</v>
      </c>
      <c r="B91" s="89" t="s">
        <v>110</v>
      </c>
      <c r="C91" s="81" t="s">
        <v>10</v>
      </c>
      <c r="D91" s="76" t="s">
        <v>9</v>
      </c>
      <c r="E91" s="76">
        <v>1</v>
      </c>
      <c r="F91" s="102">
        <v>37.450000000000003</v>
      </c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3">
        <f>F91</f>
        <v>37.450000000000003</v>
      </c>
      <c r="S91" s="20"/>
      <c r="T91" s="20"/>
    </row>
    <row r="92" spans="1:20" ht="37.5" x14ac:dyDescent="0.25">
      <c r="A92" s="169">
        <v>57</v>
      </c>
      <c r="B92" s="175" t="str">
        <f>'План (2025)'!B119</f>
        <v>д.Масевичи,ул.Завьялова 106</v>
      </c>
      <c r="C92" s="69" t="s">
        <v>137</v>
      </c>
      <c r="D92" s="70" t="s">
        <v>9</v>
      </c>
      <c r="E92" s="70">
        <v>16</v>
      </c>
      <c r="F92" s="102"/>
      <c r="G92" s="102"/>
      <c r="H92" s="102">
        <v>1966.99</v>
      </c>
      <c r="I92" s="102"/>
      <c r="J92" s="102"/>
      <c r="K92" s="102"/>
      <c r="L92" s="102"/>
      <c r="M92" s="102"/>
      <c r="N92" s="102"/>
      <c r="O92" s="102"/>
      <c r="P92" s="102"/>
      <c r="Q92" s="102"/>
      <c r="R92" s="103">
        <f>H92</f>
        <v>1966.99</v>
      </c>
      <c r="S92" s="20"/>
      <c r="T92" s="20"/>
    </row>
    <row r="93" spans="1:20" ht="18.75" x14ac:dyDescent="0.25">
      <c r="A93" s="170"/>
      <c r="B93" s="186"/>
      <c r="C93" s="69" t="str">
        <f>'План (2025)'!C111</f>
        <v>1.4.4 Замена светильников</v>
      </c>
      <c r="D93" s="70" t="s">
        <v>9</v>
      </c>
      <c r="E93" s="70">
        <v>12</v>
      </c>
      <c r="F93" s="102"/>
      <c r="G93" s="102"/>
      <c r="H93" s="102">
        <v>836.31</v>
      </c>
      <c r="I93" s="102"/>
      <c r="J93" s="102"/>
      <c r="K93" s="102"/>
      <c r="L93" s="102"/>
      <c r="M93" s="102"/>
      <c r="N93" s="102"/>
      <c r="O93" s="102"/>
      <c r="P93" s="102"/>
      <c r="Q93" s="102"/>
      <c r="R93" s="103">
        <f>H93</f>
        <v>836.31</v>
      </c>
      <c r="S93" s="20"/>
      <c r="T93" s="20"/>
    </row>
    <row r="94" spans="1:20" ht="37.5" x14ac:dyDescent="0.25">
      <c r="A94" s="171"/>
      <c r="B94" s="176"/>
      <c r="C94" s="81" t="str">
        <f>'План (2025)'!C121</f>
        <v>1.4.1 Замена неисправных участков электросети</v>
      </c>
      <c r="D94" s="82" t="str">
        <f>'План (2025)'!D121</f>
        <v>м.п.</v>
      </c>
      <c r="E94" s="82">
        <f>'План (2025)'!E121</f>
        <v>50</v>
      </c>
      <c r="F94" s="83"/>
      <c r="G94" s="83"/>
      <c r="H94" s="83" t="e">
        <f>'План (2025)'!#REF!</f>
        <v>#REF!</v>
      </c>
      <c r="I94" s="83"/>
      <c r="J94" s="83"/>
      <c r="K94" s="83"/>
      <c r="L94" s="84"/>
      <c r="M94" s="83"/>
      <c r="N94" s="83"/>
      <c r="O94" s="83"/>
      <c r="P94" s="83"/>
      <c r="Q94" s="83"/>
      <c r="R94" s="85" t="e">
        <f>H94</f>
        <v>#REF!</v>
      </c>
      <c r="S94" s="20"/>
      <c r="T94" s="20"/>
    </row>
    <row r="95" spans="1:20" ht="18.75" x14ac:dyDescent="0.25">
      <c r="A95" s="87">
        <v>58</v>
      </c>
      <c r="B95" s="65" t="s">
        <v>81</v>
      </c>
      <c r="C95" s="65"/>
      <c r="D95" s="66">
        <v>0</v>
      </c>
      <c r="E95" s="66">
        <v>0</v>
      </c>
      <c r="F95" s="71"/>
      <c r="G95" s="71"/>
      <c r="H95" s="71">
        <v>3000</v>
      </c>
      <c r="I95" s="71"/>
      <c r="J95" s="71"/>
      <c r="K95" s="71">
        <v>4000</v>
      </c>
      <c r="L95" s="71"/>
      <c r="M95" s="71"/>
      <c r="N95" s="71">
        <v>4500</v>
      </c>
      <c r="O95" s="71"/>
      <c r="P95" s="71"/>
      <c r="Q95" s="71">
        <v>4500</v>
      </c>
      <c r="R95" s="72">
        <f>SUM(G95:Q95)</f>
        <v>16000</v>
      </c>
      <c r="S95" s="20"/>
      <c r="T95" s="20"/>
    </row>
    <row r="96" spans="1:20" s="26" customFormat="1" ht="18.75" x14ac:dyDescent="0.3">
      <c r="A96" s="105"/>
      <c r="B96" s="106"/>
      <c r="C96" s="106"/>
      <c r="D96" s="105"/>
      <c r="E96" s="105"/>
      <c r="F96" s="107" t="e">
        <f t="shared" ref="F96:N96" si="1">SUM(F6:F95)</f>
        <v>#REF!</v>
      </c>
      <c r="G96" s="107" t="e">
        <f t="shared" si="1"/>
        <v>#REF!</v>
      </c>
      <c r="H96" s="107" t="e">
        <f t="shared" si="1"/>
        <v>#REF!</v>
      </c>
      <c r="I96" s="108" t="e">
        <f t="shared" si="1"/>
        <v>#REF!</v>
      </c>
      <c r="J96" s="108" t="e">
        <f t="shared" si="1"/>
        <v>#REF!</v>
      </c>
      <c r="K96" s="108" t="e">
        <f t="shared" si="1"/>
        <v>#REF!</v>
      </c>
      <c r="L96" s="108" t="e">
        <f t="shared" si="1"/>
        <v>#REF!</v>
      </c>
      <c r="M96" s="108">
        <f t="shared" si="1"/>
        <v>8238.8100000000013</v>
      </c>
      <c r="N96" s="108" t="e">
        <f t="shared" si="1"/>
        <v>#REF!</v>
      </c>
      <c r="O96" s="108" t="e">
        <f>SUM(O46)</f>
        <v>#REF!</v>
      </c>
      <c r="P96" s="108"/>
      <c r="Q96" s="108">
        <f>Q95</f>
        <v>4500</v>
      </c>
      <c r="R96" s="109" t="e">
        <f>SUM(R6:R95)</f>
        <v>#REF!</v>
      </c>
      <c r="S96" s="34"/>
      <c r="T96" s="34"/>
    </row>
    <row r="97" spans="1:20" x14ac:dyDescent="0.25">
      <c r="N97" s="28"/>
      <c r="O97" s="28"/>
      <c r="P97" s="28"/>
      <c r="Q97" s="28"/>
      <c r="R97" s="33"/>
    </row>
    <row r="98" spans="1:20" x14ac:dyDescent="0.25">
      <c r="C98" s="32"/>
    </row>
    <row r="99" spans="1:20" x14ac:dyDescent="0.25">
      <c r="Q99" s="57"/>
    </row>
    <row r="100" spans="1:20" ht="21" x14ac:dyDescent="0.35">
      <c r="B100" s="122" t="s">
        <v>82</v>
      </c>
      <c r="C100" s="122"/>
      <c r="D100" s="122"/>
      <c r="E100" s="123"/>
      <c r="F100" s="123"/>
      <c r="G100" s="123"/>
      <c r="H100" s="123"/>
      <c r="I100" s="124"/>
      <c r="J100" s="124"/>
      <c r="K100" s="124"/>
      <c r="L100" s="124"/>
      <c r="M100" s="124"/>
      <c r="N100" s="125" t="s">
        <v>83</v>
      </c>
      <c r="O100" s="124"/>
      <c r="P100" s="124"/>
      <c r="Q100" s="124"/>
      <c r="R100" s="126"/>
    </row>
    <row r="101" spans="1:20" ht="21" x14ac:dyDescent="0.35">
      <c r="B101" s="122" t="s">
        <v>84</v>
      </c>
      <c r="C101" s="122"/>
      <c r="D101" s="122"/>
      <c r="E101" s="123"/>
      <c r="F101" s="123"/>
      <c r="G101" s="123"/>
      <c r="H101" s="123"/>
      <c r="I101" s="124"/>
      <c r="J101" s="124"/>
      <c r="K101" s="124"/>
      <c r="L101" s="124"/>
      <c r="M101" s="124"/>
      <c r="N101" s="125" t="s">
        <v>26</v>
      </c>
      <c r="O101" s="124"/>
      <c r="P101" s="124"/>
      <c r="Q101" s="124"/>
      <c r="R101" s="127"/>
    </row>
    <row r="102" spans="1:20" ht="21" x14ac:dyDescent="0.35">
      <c r="B102" s="122" t="s">
        <v>85</v>
      </c>
      <c r="C102" s="122"/>
      <c r="D102" s="122"/>
      <c r="E102" s="123"/>
      <c r="F102" s="123"/>
      <c r="G102" s="123"/>
      <c r="H102" s="123"/>
      <c r="I102" s="124"/>
      <c r="J102" s="124"/>
      <c r="K102" s="124"/>
      <c r="L102" s="124"/>
      <c r="M102" s="124"/>
      <c r="N102" s="125" t="s">
        <v>86</v>
      </c>
      <c r="O102" s="124"/>
      <c r="P102" s="124"/>
      <c r="Q102" s="124"/>
      <c r="R102" s="126"/>
    </row>
    <row r="103" spans="1:20" ht="21" x14ac:dyDescent="0.35">
      <c r="B103" s="128"/>
      <c r="C103" s="122" t="s">
        <v>0</v>
      </c>
      <c r="D103" s="123"/>
      <c r="E103" s="123"/>
      <c r="F103" s="123"/>
      <c r="G103" s="123"/>
      <c r="H103" s="123"/>
      <c r="I103" s="124"/>
      <c r="J103" s="124"/>
      <c r="K103" s="124"/>
      <c r="L103" s="124"/>
      <c r="M103" s="124"/>
      <c r="N103" s="128"/>
      <c r="O103" s="129"/>
      <c r="P103" s="129"/>
      <c r="Q103" s="130" t="s">
        <v>87</v>
      </c>
      <c r="R103" s="126"/>
    </row>
    <row r="104" spans="1:20" s="29" customFormat="1" ht="21" x14ac:dyDescent="0.35">
      <c r="B104" s="122" t="s">
        <v>88</v>
      </c>
      <c r="C104" s="122"/>
      <c r="D104" s="122"/>
      <c r="E104" s="123"/>
      <c r="F104" s="123"/>
      <c r="G104" s="123"/>
      <c r="H104" s="123"/>
      <c r="I104" s="124"/>
      <c r="J104" s="124"/>
      <c r="K104" s="124"/>
      <c r="L104" s="124"/>
      <c r="M104" s="124"/>
      <c r="N104" s="122" t="s">
        <v>88</v>
      </c>
      <c r="O104" s="124"/>
      <c r="P104" s="124"/>
      <c r="Q104" s="124"/>
      <c r="R104" s="126"/>
    </row>
    <row r="105" spans="1:20" ht="21" x14ac:dyDescent="0.35">
      <c r="B105" s="131"/>
      <c r="C105" s="131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32"/>
    </row>
    <row r="106" spans="1:20" s="21" customFormat="1" x14ac:dyDescent="0.25">
      <c r="A106" s="11"/>
      <c r="B106" s="30"/>
      <c r="C106" s="30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31">
        <v>0</v>
      </c>
      <c r="Q106"/>
      <c r="R106" s="27"/>
      <c r="S106"/>
      <c r="T106"/>
    </row>
    <row r="107" spans="1:20" s="21" customFormat="1" x14ac:dyDescent="0.25">
      <c r="A107" s="11"/>
      <c r="B107" s="30"/>
      <c r="C107" s="30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31">
        <v>0</v>
      </c>
      <c r="Q107"/>
      <c r="R107" s="27"/>
      <c r="S107"/>
      <c r="T107"/>
    </row>
    <row r="108" spans="1:20" s="21" customFormat="1" x14ac:dyDescent="0.25">
      <c r="A108" s="11"/>
      <c r="B108" s="30"/>
      <c r="C108" s="30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31">
        <v>0</v>
      </c>
      <c r="Q108"/>
      <c r="R108" s="27"/>
      <c r="S108"/>
      <c r="T108"/>
    </row>
    <row r="109" spans="1:20" s="21" customFormat="1" x14ac:dyDescent="0.25">
      <c r="A109" s="11"/>
      <c r="B109" s="30"/>
      <c r="C109" s="30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31">
        <v>0</v>
      </c>
      <c r="Q109"/>
      <c r="R109" s="27"/>
      <c r="S109"/>
      <c r="T109"/>
    </row>
    <row r="110" spans="1:20" s="21" customFormat="1" x14ac:dyDescent="0.25">
      <c r="A110" s="11"/>
      <c r="B110" s="30"/>
      <c r="C110" s="30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31">
        <v>0</v>
      </c>
      <c r="Q110"/>
      <c r="R110" s="27"/>
      <c r="S110"/>
      <c r="T110"/>
    </row>
    <row r="111" spans="1:20" s="21" customFormat="1" x14ac:dyDescent="0.25">
      <c r="A111" s="11"/>
      <c r="B111" s="30"/>
      <c r="C111" s="30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31">
        <v>0</v>
      </c>
      <c r="Q111"/>
      <c r="R111" s="27"/>
      <c r="S111"/>
      <c r="T111"/>
    </row>
  </sheetData>
  <mergeCells count="75">
    <mergeCell ref="B86:B87"/>
    <mergeCell ref="A86:A87"/>
    <mergeCell ref="B92:B94"/>
    <mergeCell ref="A92:A94"/>
    <mergeCell ref="B51:B52"/>
    <mergeCell ref="A51:A52"/>
    <mergeCell ref="A71:A72"/>
    <mergeCell ref="B73:B77"/>
    <mergeCell ref="A73:A77"/>
    <mergeCell ref="B62:B65"/>
    <mergeCell ref="A62:A65"/>
    <mergeCell ref="B71:B72"/>
    <mergeCell ref="B81:B82"/>
    <mergeCell ref="A81:A82"/>
    <mergeCell ref="A41:A43"/>
    <mergeCell ref="B44:B46"/>
    <mergeCell ref="A44:A46"/>
    <mergeCell ref="B37:B38"/>
    <mergeCell ref="A37:A38"/>
    <mergeCell ref="O10:O11"/>
    <mergeCell ref="P10:P11"/>
    <mergeCell ref="H15:H16"/>
    <mergeCell ref="K15:K16"/>
    <mergeCell ref="P15:P16"/>
    <mergeCell ref="O15:O16"/>
    <mergeCell ref="I15:I16"/>
    <mergeCell ref="J15:J16"/>
    <mergeCell ref="M15:M16"/>
    <mergeCell ref="N15:N16"/>
    <mergeCell ref="M10:M11"/>
    <mergeCell ref="N10:N11"/>
    <mergeCell ref="L10:L11"/>
    <mergeCell ref="A12:A14"/>
    <mergeCell ref="A26:A27"/>
    <mergeCell ref="B26:B27"/>
    <mergeCell ref="A15:A18"/>
    <mergeCell ref="C15:C16"/>
    <mergeCell ref="D15:D16"/>
    <mergeCell ref="A1:R1"/>
    <mergeCell ref="A2:R2"/>
    <mergeCell ref="Q3:R3"/>
    <mergeCell ref="A10:A11"/>
    <mergeCell ref="C10:C11"/>
    <mergeCell ref="D10:D11"/>
    <mergeCell ref="E10:E11"/>
    <mergeCell ref="F10:F11"/>
    <mergeCell ref="G10:G11"/>
    <mergeCell ref="H10:H11"/>
    <mergeCell ref="I10:I11"/>
    <mergeCell ref="Q10:Q11"/>
    <mergeCell ref="R10:R11"/>
    <mergeCell ref="J10:J11"/>
    <mergeCell ref="K10:K11"/>
    <mergeCell ref="R15:R16"/>
    <mergeCell ref="L15:L16"/>
    <mergeCell ref="G15:G16"/>
    <mergeCell ref="Q15:Q16"/>
    <mergeCell ref="E15:E16"/>
    <mergeCell ref="F15:F16"/>
    <mergeCell ref="A7:A9"/>
    <mergeCell ref="B7:B9"/>
    <mergeCell ref="B54:B55"/>
    <mergeCell ref="A54:A55"/>
    <mergeCell ref="B58:B60"/>
    <mergeCell ref="A58:A60"/>
    <mergeCell ref="B15:B18"/>
    <mergeCell ref="B10:B11"/>
    <mergeCell ref="B29:B30"/>
    <mergeCell ref="A29:A30"/>
    <mergeCell ref="B32:B33"/>
    <mergeCell ref="B24:B25"/>
    <mergeCell ref="A24:A25"/>
    <mergeCell ref="A32:A33"/>
    <mergeCell ref="B12:B14"/>
    <mergeCell ref="B41:B43"/>
  </mergeCells>
  <conditionalFormatting sqref="Q18:Q22 Q30:Q34 Q74:Q76 Q13:Q15 Q94 Q24:Q26">
    <cfRule type="cellIs" dxfId="10" priority="16" operator="lessThan">
      <formula>0</formula>
    </cfRule>
  </conditionalFormatting>
  <conditionalFormatting sqref="Q72">
    <cfRule type="cellIs" dxfId="9" priority="15" operator="lessThan">
      <formula>0</formula>
    </cfRule>
  </conditionalFormatting>
  <conditionalFormatting sqref="Q37:Q41">
    <cfRule type="cellIs" dxfId="8" priority="14" operator="lessThan">
      <formula>0</formula>
    </cfRule>
  </conditionalFormatting>
  <conditionalFormatting sqref="Q45:Q51">
    <cfRule type="cellIs" dxfId="7" priority="12" operator="lessThan">
      <formula>0</formula>
    </cfRule>
  </conditionalFormatting>
  <conditionalFormatting sqref="Q82:Q83">
    <cfRule type="cellIs" dxfId="6" priority="11" operator="lessThan">
      <formula>0</formula>
    </cfRule>
  </conditionalFormatting>
  <conditionalFormatting sqref="Q52:Q54">
    <cfRule type="cellIs" dxfId="5" priority="7" operator="lessThan">
      <formula>0</formula>
    </cfRule>
  </conditionalFormatting>
  <conditionalFormatting sqref="Q23">
    <cfRule type="cellIs" dxfId="4" priority="6" operator="lessThan">
      <formula>0</formula>
    </cfRule>
  </conditionalFormatting>
  <conditionalFormatting sqref="Q27">
    <cfRule type="cellIs" dxfId="3" priority="4" operator="lessThan">
      <formula>0</formula>
    </cfRule>
  </conditionalFormatting>
  <conditionalFormatting sqref="Q17">
    <cfRule type="cellIs" dxfId="2" priority="3" operator="lessThan">
      <formula>0</formula>
    </cfRule>
  </conditionalFormatting>
  <conditionalFormatting sqref="Q77:Q78">
    <cfRule type="cellIs" dxfId="1" priority="2" operator="lessThan">
      <formula>0</formula>
    </cfRule>
  </conditionalFormatting>
  <conditionalFormatting sqref="Q71">
    <cfRule type="cellIs" dxfId="0" priority="1" operator="lessThan">
      <formula>0</formula>
    </cfRule>
  </conditionalFormatting>
  <printOptions horizontalCentered="1"/>
  <pageMargins left="0.23622047244094491" right="0.23622047244094491" top="0.74803149606299213" bottom="0.35433070866141736" header="0" footer="0"/>
  <pageSetup paperSize="9" scale="56" fitToHeight="0" orientation="landscape" r:id="rId1"/>
  <rowBreaks count="2" manualBreakCount="2">
    <brk id="36" max="17" man="1"/>
    <brk id="72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28"/>
  <sheetViews>
    <sheetView workbookViewId="0">
      <selection activeCell="E13" sqref="E13"/>
    </sheetView>
  </sheetViews>
  <sheetFormatPr defaultRowHeight="15" x14ac:dyDescent="0.25"/>
  <cols>
    <col min="1" max="1" width="5.140625" customWidth="1"/>
    <col min="2" max="2" width="35.7109375" customWidth="1"/>
    <col min="3" max="3" width="41.140625" customWidth="1"/>
    <col min="4" max="4" width="6.140625" customWidth="1"/>
    <col min="5" max="5" width="12" customWidth="1"/>
    <col min="6" max="6" width="13.5703125" customWidth="1"/>
    <col min="8" max="8" width="17.140625" customWidth="1"/>
  </cols>
  <sheetData>
    <row r="1" spans="1:8" x14ac:dyDescent="0.25">
      <c r="A1" s="206" t="s">
        <v>31</v>
      </c>
      <c r="B1" s="206"/>
      <c r="C1" s="206"/>
      <c r="D1" s="206"/>
      <c r="E1" s="206"/>
      <c r="F1" s="206"/>
      <c r="G1" s="206"/>
      <c r="H1" s="206"/>
    </row>
    <row r="3" spans="1:8" ht="15.75" x14ac:dyDescent="0.25">
      <c r="B3" s="211" t="s">
        <v>146</v>
      </c>
      <c r="C3" s="211"/>
      <c r="D3" s="211"/>
      <c r="E3" s="211"/>
      <c r="F3" s="211"/>
      <c r="G3" s="211"/>
    </row>
    <row r="5" spans="1:8" ht="15.75" x14ac:dyDescent="0.25">
      <c r="A5" s="159"/>
      <c r="B5" s="159"/>
      <c r="C5" s="163"/>
      <c r="D5" s="159"/>
      <c r="E5" s="159"/>
      <c r="F5" s="159"/>
      <c r="G5" s="159"/>
      <c r="H5" s="159"/>
    </row>
    <row r="6" spans="1:8" ht="51" customHeight="1" x14ac:dyDescent="0.25">
      <c r="A6" s="159"/>
      <c r="B6" s="159"/>
      <c r="C6" s="164"/>
      <c r="D6" s="159"/>
      <c r="E6" s="159"/>
      <c r="F6" s="159"/>
      <c r="G6" s="10"/>
      <c r="H6" s="10"/>
    </row>
    <row r="7" spans="1:8" ht="15.75" x14ac:dyDescent="0.25">
      <c r="A7" s="205"/>
      <c r="B7" s="205"/>
      <c r="C7" s="205"/>
      <c r="D7" s="205"/>
      <c r="E7" s="205"/>
      <c r="F7" s="205"/>
      <c r="G7" s="205"/>
      <c r="H7" s="205"/>
    </row>
    <row r="8" spans="1:8" ht="15.75" x14ac:dyDescent="0.25">
      <c r="A8" s="12"/>
      <c r="B8" s="13"/>
      <c r="C8" s="15"/>
      <c r="D8" s="12"/>
      <c r="E8" s="12"/>
      <c r="F8" s="12"/>
      <c r="G8" s="14"/>
      <c r="H8" s="14"/>
    </row>
    <row r="9" spans="1:8" ht="15.75" x14ac:dyDescent="0.25">
      <c r="A9" s="12"/>
      <c r="B9" s="15"/>
      <c r="C9" s="16"/>
      <c r="D9" s="12"/>
      <c r="E9" s="12"/>
      <c r="F9" s="12"/>
      <c r="G9" s="14"/>
      <c r="H9" s="14"/>
    </row>
    <row r="10" spans="1:8" ht="15.75" x14ac:dyDescent="0.25">
      <c r="A10" s="209"/>
      <c r="B10" s="207"/>
      <c r="C10" s="16"/>
      <c r="D10" s="12"/>
      <c r="E10" s="12"/>
      <c r="F10" s="12"/>
      <c r="G10" s="14"/>
      <c r="H10" s="14"/>
    </row>
    <row r="11" spans="1:8" ht="15.75" x14ac:dyDescent="0.25">
      <c r="A11" s="210"/>
      <c r="B11" s="208"/>
      <c r="C11" s="15"/>
      <c r="D11" s="12"/>
      <c r="E11" s="12"/>
      <c r="F11" s="12"/>
      <c r="G11" s="14"/>
      <c r="H11" s="14"/>
    </row>
    <row r="12" spans="1:8" ht="15.75" x14ac:dyDescent="0.25">
      <c r="A12" s="12"/>
      <c r="B12" s="15"/>
      <c r="C12" s="16"/>
      <c r="D12" s="12"/>
      <c r="E12" s="12"/>
      <c r="F12" s="12"/>
      <c r="G12" s="14"/>
      <c r="H12" s="14"/>
    </row>
    <row r="13" spans="1:8" ht="15.75" x14ac:dyDescent="0.25">
      <c r="A13" s="12"/>
      <c r="B13" s="15"/>
      <c r="C13" s="16"/>
      <c r="D13" s="12"/>
      <c r="E13" s="12"/>
      <c r="F13" s="12"/>
      <c r="G13" s="14"/>
      <c r="H13" s="14"/>
    </row>
    <row r="14" spans="1:8" ht="15.75" x14ac:dyDescent="0.25">
      <c r="A14" s="12"/>
      <c r="B14" s="15"/>
      <c r="C14" s="16"/>
      <c r="D14" s="12"/>
      <c r="E14" s="12"/>
      <c r="F14" s="12"/>
      <c r="G14" s="14"/>
      <c r="H14" s="14"/>
    </row>
    <row r="15" spans="1:8" ht="15.75" x14ac:dyDescent="0.25">
      <c r="A15" s="17"/>
      <c r="B15" s="17"/>
      <c r="C15" s="17"/>
      <c r="D15" s="17"/>
      <c r="E15" s="17"/>
      <c r="F15" s="17"/>
      <c r="G15" s="17"/>
      <c r="H15" s="17"/>
    </row>
    <row r="16" spans="1:8" ht="15.75" x14ac:dyDescent="0.25">
      <c r="A16" s="18"/>
      <c r="B16" s="18"/>
      <c r="C16" s="18"/>
      <c r="D16" s="18"/>
      <c r="E16" s="19"/>
      <c r="F16" s="19"/>
      <c r="G16" s="18"/>
      <c r="H16" s="18"/>
    </row>
    <row r="17" spans="1:8" x14ac:dyDescent="0.25">
      <c r="A17" s="11"/>
      <c r="B17" s="11"/>
      <c r="C17" s="11"/>
      <c r="D17" s="11"/>
      <c r="E17" s="11"/>
      <c r="F17" s="11"/>
      <c r="G17" s="11"/>
      <c r="H17" s="11"/>
    </row>
    <row r="18" spans="1:8" x14ac:dyDescent="0.25">
      <c r="A18" s="11"/>
      <c r="B18" s="11"/>
      <c r="C18" s="11"/>
      <c r="D18" s="11"/>
      <c r="E18" s="11"/>
      <c r="F18" s="11"/>
      <c r="G18" s="11"/>
      <c r="H18" s="11"/>
    </row>
    <row r="19" spans="1:8" x14ac:dyDescent="0.25">
      <c r="A19" s="11"/>
      <c r="B19" s="11"/>
      <c r="C19" s="11"/>
      <c r="D19" s="11"/>
      <c r="E19" s="11"/>
      <c r="F19" s="11"/>
      <c r="G19" s="11"/>
      <c r="H19" s="11"/>
    </row>
    <row r="20" spans="1:8" x14ac:dyDescent="0.25">
      <c r="A20" s="11"/>
      <c r="B20" s="11"/>
      <c r="C20" s="11"/>
      <c r="D20" s="11"/>
      <c r="E20" s="11"/>
      <c r="F20" s="11"/>
      <c r="G20" s="11"/>
      <c r="H20" s="11"/>
    </row>
    <row r="21" spans="1:8" x14ac:dyDescent="0.25">
      <c r="A21" s="11"/>
      <c r="B21" s="11"/>
      <c r="C21" s="11"/>
      <c r="D21" s="11"/>
      <c r="E21" s="11"/>
      <c r="F21" s="11"/>
      <c r="G21" s="11"/>
      <c r="H21" s="11"/>
    </row>
    <row r="22" spans="1:8" x14ac:dyDescent="0.25">
      <c r="A22" s="11"/>
      <c r="B22" s="11"/>
      <c r="C22" s="11"/>
      <c r="D22" s="11"/>
      <c r="E22" s="11"/>
      <c r="F22" s="11"/>
      <c r="G22" s="11"/>
      <c r="H22" s="11"/>
    </row>
    <row r="23" spans="1:8" x14ac:dyDescent="0.25">
      <c r="A23" s="11"/>
      <c r="B23" s="11"/>
      <c r="C23" s="11"/>
      <c r="D23" s="11"/>
      <c r="E23" s="11"/>
      <c r="F23" s="11"/>
      <c r="G23" s="11"/>
      <c r="H23" s="11"/>
    </row>
    <row r="24" spans="1:8" x14ac:dyDescent="0.25">
      <c r="A24" s="11"/>
      <c r="B24" s="11"/>
      <c r="C24" s="11"/>
      <c r="D24" s="11"/>
      <c r="E24" s="11"/>
      <c r="F24" s="11"/>
      <c r="G24" s="11"/>
      <c r="H24" s="11"/>
    </row>
    <row r="25" spans="1:8" x14ac:dyDescent="0.25">
      <c r="A25" s="11"/>
      <c r="B25" s="11"/>
      <c r="C25" s="11"/>
      <c r="D25" s="11"/>
      <c r="E25" s="11"/>
      <c r="F25" s="11"/>
      <c r="G25" s="11"/>
      <c r="H25" s="11"/>
    </row>
    <row r="26" spans="1:8" x14ac:dyDescent="0.25">
      <c r="A26" s="11"/>
      <c r="B26" s="11"/>
      <c r="C26" s="11"/>
      <c r="D26" s="11"/>
      <c r="E26" s="11"/>
      <c r="F26" s="11"/>
      <c r="G26" s="11"/>
      <c r="H26" s="11"/>
    </row>
    <row r="27" spans="1:8" x14ac:dyDescent="0.25">
      <c r="A27" s="11"/>
      <c r="B27" s="11"/>
      <c r="C27" s="11"/>
      <c r="D27" s="11"/>
      <c r="E27" s="11"/>
      <c r="F27" s="11"/>
      <c r="G27" s="11"/>
      <c r="H27" s="11"/>
    </row>
    <row r="28" spans="1:8" x14ac:dyDescent="0.25">
      <c r="A28" s="11"/>
      <c r="B28" s="11"/>
      <c r="C28" s="11"/>
      <c r="D28" s="11"/>
      <c r="E28" s="11"/>
      <c r="F28" s="11"/>
      <c r="G28" s="11"/>
      <c r="H28" s="11"/>
    </row>
  </sheetData>
  <mergeCells count="12">
    <mergeCell ref="F5:F6"/>
    <mergeCell ref="A7:H7"/>
    <mergeCell ref="A1:H1"/>
    <mergeCell ref="G5:H5"/>
    <mergeCell ref="B10:B11"/>
    <mergeCell ref="A10:A11"/>
    <mergeCell ref="A5:A6"/>
    <mergeCell ref="B3:G3"/>
    <mergeCell ref="B5:B6"/>
    <mergeCell ref="C5:C6"/>
    <mergeCell ref="D5:D6"/>
    <mergeCell ref="E5:E6"/>
  </mergeCells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План (2025)</vt:lpstr>
      <vt:lpstr>График (2025)</vt:lpstr>
      <vt:lpstr>внеплановые работы</vt:lpstr>
      <vt:lpstr>'График (2025)'!Заголовки_для_печати</vt:lpstr>
      <vt:lpstr>'План (2025)'!Заголовки_для_печати</vt:lpstr>
      <vt:lpstr>'График (2025)'!Область_печати</vt:lpstr>
      <vt:lpstr>'План (2025)'!Область_печати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Юрьевич</dc:creator>
  <cp:lastModifiedBy>NachJKH</cp:lastModifiedBy>
  <cp:lastPrinted>2025-01-09T11:43:50Z</cp:lastPrinted>
  <dcterms:created xsi:type="dcterms:W3CDTF">2023-12-29T12:00:32Z</dcterms:created>
  <dcterms:modified xsi:type="dcterms:W3CDTF">2025-01-19T12:02:55Z</dcterms:modified>
</cp:coreProperties>
</file>